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https://dnfe-my.sharepoint.com/personal/policy_dsp_office_nfe_go_th/Documents/PPDS/Upload Data/05 Plan Form/"/>
    </mc:Choice>
  </mc:AlternateContent>
  <xr:revisionPtr revIDLastSave="11" documentId="11_8E67B16751124D0EB45169DAFC73E3C1FEC51AEE" xr6:coauthVersionLast="47" xr6:coauthVersionMax="47" xr10:uidLastSave="{7D47DC38-6B5D-49B4-A26A-4B53A13A097D}"/>
  <bookViews>
    <workbookView xWindow="-120" yWindow="-120" windowWidth="24240" windowHeight="13020" firstSheet="2" activeTab="6" xr2:uid="{00000000-000D-0000-FFFF-FFFF00000000}"/>
  </bookViews>
  <sheets>
    <sheet name="ส่วนที่1 รวม" sheetId="1" state="hidden" r:id="rId1"/>
    <sheet name="01บุคคล (กศน.ตำบล)" sheetId="8" state="hidden" r:id="rId2"/>
    <sheet name="V5" sheetId="13" r:id="rId3"/>
    <sheet name="01 บุคคล (ขึ้นตรง)" sheetId="9" state="hidden" r:id="rId4"/>
    <sheet name="02 กศน.ตำบล" sheetId="10" state="hidden" r:id="rId5"/>
    <sheet name="03 กศน.อำเภอ" sheetId="11" state="hidden" r:id="rId6"/>
    <sheet name="กศน-กผ-03 (หน่วยงาน)" sheetId="12" r:id="rId7"/>
    <sheet name="กศน-กผ-03 (รายบุคคล)" sheetId="14" state="hidden" r:id="rId8"/>
    <sheet name="ส่วนที่1 รวม (ใส่เงิน)" sheetId="6" state="hidden" r:id="rId9"/>
    <sheet name="ส่วนที่2 -ศูนย์ฝึก" sheetId="3" state="hidden" r:id="rId10"/>
    <sheet name="ส่วนที่2-ศูนย์วิทย์" sheetId="4" state="hidden" r:id="rId11"/>
    <sheet name="ส่วนที่2" sheetId="5" state="hidden" r:id="rId12"/>
    <sheet name="ส่วนที่2 (2)" sheetId="7" state="hidden" r:id="rId13"/>
  </sheets>
  <definedNames>
    <definedName name="_xlnm._FilterDatabase" localSheetId="11" hidden="1">ส่วนที่2!$B$2:$N$25</definedName>
    <definedName name="_xlnm._FilterDatabase" localSheetId="12" hidden="1">'ส่วนที่2 (2)'!$B$2:$N$50</definedName>
    <definedName name="_xlnm._FilterDatabase" localSheetId="9" hidden="1">'ส่วนที่2 -ศูนย์ฝึก'!$B$2:$N$13</definedName>
    <definedName name="_xlnm._FilterDatabase" localSheetId="10" hidden="1">'ส่วนที่2-ศูนย์วิทย์'!$B$2:$N$9</definedName>
    <definedName name="_xlnm.Print_Area" localSheetId="3">'01 บุคคล (ขึ้นตรง)'!$A$1:$AC$122</definedName>
    <definedName name="_xlnm.Print_Area" localSheetId="1">'01บุคคล (กศน.ตำบล)'!$A$1:$AC$176</definedName>
    <definedName name="_xlnm.Print_Area" localSheetId="4">'02 กศน.ตำบล'!$A$1:$AC$169</definedName>
    <definedName name="_xlnm.Print_Area" localSheetId="5">'03 กศน.อำเภอ'!$A$1:$AC$169</definedName>
    <definedName name="_xlnm.Print_Area" localSheetId="7">'กศน-กผ-03 (รายบุคคล)'!$A$1:$AC$125</definedName>
    <definedName name="_xlnm.Print_Area" localSheetId="6">'กศน-กผ-03 (หน่วยงาน)'!$A$1:$V$107</definedName>
    <definedName name="_xlnm.Print_Area" localSheetId="0">'ส่วนที่1 รวม'!$A$1:$AC$169</definedName>
    <definedName name="_xlnm.Print_Area" localSheetId="8">'ส่วนที่1 รวม (ใส่เงิน)'!$A$1:$AD$141</definedName>
    <definedName name="_xlnm.Print_Area" localSheetId="11">ส่วนที่2!$A$1:$O$25</definedName>
    <definedName name="_xlnm.Print_Area" localSheetId="12">'ส่วนที่2 (2)'!$A$1:$O$59</definedName>
    <definedName name="_xlnm.Print_Area" localSheetId="9">'ส่วนที่2 -ศูนย์ฝึก'!$A$1:$O$13</definedName>
    <definedName name="_xlnm.Print_Area" localSheetId="10">'ส่วนที่2-ศูนย์วิทย์'!$A$1:$N$24</definedName>
    <definedName name="_xlnm.Print_Titles" localSheetId="3">'01 บุคคล (ขึ้นตรง)'!$2:$5</definedName>
    <definedName name="_xlnm.Print_Titles" localSheetId="1">'01บุคคล (กศน.ตำบล)'!$3:$6</definedName>
    <definedName name="_xlnm.Print_Titles" localSheetId="4">'02 กศน.ตำบล'!$3:$6</definedName>
    <definedName name="_xlnm.Print_Titles" localSheetId="5">'03 กศน.อำเภอ'!$3:$6</definedName>
    <definedName name="_xlnm.Print_Titles" localSheetId="7">'กศน-กผ-03 (รายบุคคล)'!$2:$5</definedName>
    <definedName name="_xlnm.Print_Titles" localSheetId="6">'กศน-กผ-03 (หน่วยงาน)'!$3:$6</definedName>
    <definedName name="_xlnm.Print_Titles" localSheetId="0">'ส่วนที่1 รวม'!$3:$6</definedName>
    <definedName name="_xlnm.Print_Titles" localSheetId="8">'ส่วนที่1 รวม (ใส่เงิน)'!$3:$6</definedName>
    <definedName name="_xlnm.Print_Titles" localSheetId="11">ส่วนที่2!$2:$4</definedName>
    <definedName name="_xlnm.Print_Titles" localSheetId="12">'ส่วนที่2 (2)'!$2:$4</definedName>
    <definedName name="_xlnm.Print_Titles" localSheetId="9">'ส่วนที่2 -ศูนย์ฝึก'!$2:$4</definedName>
    <definedName name="_xlnm.Print_Titles" localSheetId="10">'ส่วนที่2-ศูนย์วิทย์'!$2:$4</definedName>
  </definedNames>
  <calcPr calcId="191029"/>
</workbook>
</file>

<file path=xl/calcChain.xml><?xml version="1.0" encoding="utf-8"?>
<calcChain xmlns="http://schemas.openxmlformats.org/spreadsheetml/2006/main">
  <c r="X107" i="12" l="1"/>
  <c r="W107" i="12"/>
  <c r="N107" i="12"/>
  <c r="H107" i="12"/>
  <c r="V98" i="12"/>
  <c r="U98" i="12"/>
  <c r="T98" i="12"/>
  <c r="S98" i="12"/>
  <c r="R98" i="12"/>
  <c r="Q98" i="12"/>
  <c r="P98" i="12"/>
  <c r="O98" i="12"/>
  <c r="G98" i="12"/>
  <c r="C98" i="12"/>
  <c r="V92" i="12"/>
  <c r="U92" i="12"/>
  <c r="T92" i="12"/>
  <c r="S92" i="12"/>
  <c r="R92" i="12"/>
  <c r="Q92" i="12"/>
  <c r="P92" i="12"/>
  <c r="O92" i="12"/>
  <c r="G92" i="12"/>
  <c r="C92" i="12"/>
  <c r="H85" i="12"/>
  <c r="N85" i="12"/>
  <c r="W85" i="12"/>
  <c r="X85" i="12"/>
  <c r="H48" i="12" l="1"/>
  <c r="N48" i="12"/>
  <c r="W48" i="12"/>
  <c r="X48" i="12"/>
  <c r="M92" i="12" l="1"/>
  <c r="L92" i="12"/>
  <c r="K92" i="12"/>
  <c r="J92" i="12"/>
  <c r="I92" i="12"/>
  <c r="M98" i="12" l="1"/>
  <c r="L98" i="12"/>
  <c r="K98" i="12"/>
  <c r="J98" i="12"/>
  <c r="I98" i="12"/>
  <c r="N98" i="12" l="1"/>
  <c r="X98" i="12"/>
  <c r="W98" i="12"/>
  <c r="H98" i="12"/>
  <c r="H106" i="12"/>
  <c r="H87" i="12"/>
  <c r="H90" i="12"/>
  <c r="H88" i="12"/>
  <c r="H102" i="12"/>
  <c r="H27" i="12"/>
  <c r="H29" i="12"/>
  <c r="H30" i="12"/>
  <c r="H32" i="12"/>
  <c r="H53" i="12"/>
  <c r="H63" i="12"/>
  <c r="H62" i="12"/>
  <c r="H58" i="12"/>
  <c r="H59" i="12"/>
  <c r="H60" i="12"/>
  <c r="H57" i="12"/>
  <c r="AE119" i="14" l="1"/>
  <c r="AD119" i="14"/>
  <c r="O119" i="14"/>
  <c r="AE116" i="14"/>
  <c r="AD116" i="14"/>
  <c r="O116" i="14"/>
  <c r="AC114" i="14"/>
  <c r="AB114" i="14"/>
  <c r="AA114" i="14"/>
  <c r="Z114" i="14"/>
  <c r="Y114" i="14"/>
  <c r="X114" i="14"/>
  <c r="W114" i="14"/>
  <c r="V114" i="14"/>
  <c r="S114" i="14"/>
  <c r="R114" i="14"/>
  <c r="Q114" i="14"/>
  <c r="P114" i="14"/>
  <c r="N114" i="14"/>
  <c r="M114" i="14"/>
  <c r="L114" i="14"/>
  <c r="K114" i="14"/>
  <c r="G114" i="14"/>
  <c r="C114" i="14"/>
  <c r="U114" i="14" s="1"/>
  <c r="AE112" i="14"/>
  <c r="AD112" i="14"/>
  <c r="U112" i="14"/>
  <c r="O112" i="14"/>
  <c r="AE111" i="14"/>
  <c r="AD111" i="14"/>
  <c r="U111" i="14"/>
  <c r="O111" i="14"/>
  <c r="AE110" i="14"/>
  <c r="AD110" i="14"/>
  <c r="U110" i="14"/>
  <c r="O110" i="14"/>
  <c r="AE109" i="14"/>
  <c r="AD109" i="14"/>
  <c r="U109" i="14"/>
  <c r="O109" i="14"/>
  <c r="AE108" i="14"/>
  <c r="AD108" i="14"/>
  <c r="U108" i="14"/>
  <c r="O108" i="14"/>
  <c r="AE107" i="14"/>
  <c r="AD107" i="14"/>
  <c r="U107" i="14"/>
  <c r="O107" i="14"/>
  <c r="AC103" i="14"/>
  <c r="AB103" i="14"/>
  <c r="AA103" i="14"/>
  <c r="Z103" i="14"/>
  <c r="Y103" i="14"/>
  <c r="X103" i="14"/>
  <c r="W103" i="14"/>
  <c r="V103" i="14"/>
  <c r="T103" i="14"/>
  <c r="S103" i="14"/>
  <c r="R103" i="14"/>
  <c r="Q103" i="14"/>
  <c r="P103" i="14"/>
  <c r="M103" i="14"/>
  <c r="G103" i="14"/>
  <c r="C103" i="14"/>
  <c r="O103" i="14" s="1"/>
  <c r="AE102" i="14"/>
  <c r="AD102" i="14"/>
  <c r="U102" i="14"/>
  <c r="O102" i="14"/>
  <c r="AE101" i="14"/>
  <c r="AD101" i="14"/>
  <c r="U101" i="14"/>
  <c r="O101" i="14"/>
  <c r="AC98" i="14"/>
  <c r="AB98" i="14"/>
  <c r="AA98" i="14"/>
  <c r="Z98" i="14"/>
  <c r="Y98" i="14"/>
  <c r="X98" i="14"/>
  <c r="W98" i="14"/>
  <c r="V98" i="14"/>
  <c r="S98" i="14"/>
  <c r="R98" i="14"/>
  <c r="Q98" i="14"/>
  <c r="P98" i="14"/>
  <c r="N98" i="14"/>
  <c r="M98" i="14"/>
  <c r="L98" i="14"/>
  <c r="K98" i="14"/>
  <c r="G98" i="14"/>
  <c r="C98" i="14"/>
  <c r="AE96" i="14"/>
  <c r="AD96" i="14"/>
  <c r="U96" i="14"/>
  <c r="AE95" i="14"/>
  <c r="AD95" i="14"/>
  <c r="U95" i="14"/>
  <c r="AE94" i="14"/>
  <c r="AD94" i="14"/>
  <c r="U94" i="14"/>
  <c r="AE92" i="14"/>
  <c r="AD92" i="14"/>
  <c r="U92" i="14"/>
  <c r="AE90" i="14"/>
  <c r="AD90" i="14"/>
  <c r="U90" i="14"/>
  <c r="AE88" i="14"/>
  <c r="AD88" i="14"/>
  <c r="U88" i="14"/>
  <c r="O88" i="14"/>
  <c r="O98" i="14" s="1"/>
  <c r="AE86" i="14"/>
  <c r="AD86" i="14"/>
  <c r="U86" i="14"/>
  <c r="AE83" i="14"/>
  <c r="AD83" i="14"/>
  <c r="U83" i="14"/>
  <c r="O83" i="14"/>
  <c r="AE81" i="14"/>
  <c r="AD81" i="14"/>
  <c r="U81" i="14"/>
  <c r="O81" i="14"/>
  <c r="AE78" i="14"/>
  <c r="AD78" i="14"/>
  <c r="U78" i="14"/>
  <c r="O78" i="14"/>
  <c r="AE76" i="14"/>
  <c r="AD76" i="14"/>
  <c r="U76" i="14"/>
  <c r="O76" i="14"/>
  <c r="AE74" i="14"/>
  <c r="AD74" i="14"/>
  <c r="U74" i="14"/>
  <c r="O74" i="14"/>
  <c r="AC70" i="14"/>
  <c r="AB70" i="14"/>
  <c r="AA70" i="14"/>
  <c r="Z70" i="14"/>
  <c r="Y70" i="14"/>
  <c r="X70" i="14"/>
  <c r="W70" i="14"/>
  <c r="V70" i="14"/>
  <c r="T70" i="14"/>
  <c r="S70" i="14"/>
  <c r="R70" i="14"/>
  <c r="Q70" i="14"/>
  <c r="P70" i="14"/>
  <c r="N70" i="14"/>
  <c r="M70" i="14"/>
  <c r="L70" i="14"/>
  <c r="K70" i="14"/>
  <c r="J70" i="14"/>
  <c r="I70" i="14"/>
  <c r="H70" i="14"/>
  <c r="G70" i="14"/>
  <c r="F70" i="14"/>
  <c r="C70" i="14"/>
  <c r="AE69" i="14"/>
  <c r="AD69" i="14"/>
  <c r="AE68" i="14"/>
  <c r="AD68" i="14"/>
  <c r="AE65" i="14"/>
  <c r="AD65" i="14"/>
  <c r="AE64" i="14"/>
  <c r="AD64" i="14"/>
  <c r="AE63" i="14"/>
  <c r="AD63" i="14"/>
  <c r="AE62" i="14"/>
  <c r="AD62" i="14"/>
  <c r="AE58" i="14"/>
  <c r="AD58" i="14"/>
  <c r="U58" i="14"/>
  <c r="AE56" i="14"/>
  <c r="AD56" i="14"/>
  <c r="U56" i="14"/>
  <c r="O56" i="14"/>
  <c r="AE54" i="14"/>
  <c r="AD54" i="14"/>
  <c r="U54" i="14"/>
  <c r="O54" i="14"/>
  <c r="AE53" i="14"/>
  <c r="AD53" i="14"/>
  <c r="U53" i="14"/>
  <c r="AE51" i="14"/>
  <c r="AD51" i="14"/>
  <c r="U51" i="14"/>
  <c r="O51" i="14"/>
  <c r="AC48" i="14"/>
  <c r="AB48" i="14"/>
  <c r="AA48" i="14"/>
  <c r="Z48" i="14"/>
  <c r="Y48" i="14"/>
  <c r="X48" i="14"/>
  <c r="W48" i="14"/>
  <c r="V48" i="14"/>
  <c r="T48" i="14"/>
  <c r="S48" i="14"/>
  <c r="R48" i="14"/>
  <c r="Q48" i="14"/>
  <c r="P48" i="14"/>
  <c r="N48" i="14"/>
  <c r="M48" i="14"/>
  <c r="L48" i="14"/>
  <c r="K48" i="14"/>
  <c r="J48" i="14"/>
  <c r="I48" i="14"/>
  <c r="H48" i="14"/>
  <c r="F48" i="14"/>
  <c r="C48" i="14"/>
  <c r="AE47" i="14"/>
  <c r="AD47" i="14"/>
  <c r="O47" i="14"/>
  <c r="AE46" i="14"/>
  <c r="AD46" i="14"/>
  <c r="O46" i="14"/>
  <c r="AE45" i="14"/>
  <c r="AD45" i="14"/>
  <c r="O45" i="14"/>
  <c r="AE44" i="14"/>
  <c r="AD44" i="14"/>
  <c r="O44" i="14"/>
  <c r="AE43" i="14"/>
  <c r="AD43" i="14"/>
  <c r="O43" i="14"/>
  <c r="AE42" i="14"/>
  <c r="AD42" i="14"/>
  <c r="AD48" i="14" s="1"/>
  <c r="O42" i="14"/>
  <c r="AE40" i="14"/>
  <c r="AB40" i="14"/>
  <c r="Z40" i="14"/>
  <c r="X40" i="14"/>
  <c r="V40" i="14"/>
  <c r="S40" i="14"/>
  <c r="R40" i="14"/>
  <c r="Q40" i="14"/>
  <c r="P40" i="14"/>
  <c r="N40" i="14"/>
  <c r="M40" i="14"/>
  <c r="K40" i="14"/>
  <c r="J40" i="14"/>
  <c r="I40" i="14"/>
  <c r="H40" i="14"/>
  <c r="C40" i="14"/>
  <c r="AD38" i="14"/>
  <c r="U38" i="14"/>
  <c r="AD36" i="14"/>
  <c r="U36" i="14"/>
  <c r="AD35" i="14"/>
  <c r="U35" i="14"/>
  <c r="AD34" i="14"/>
  <c r="AD40" i="14" s="1"/>
  <c r="U34" i="14"/>
  <c r="O34" i="14"/>
  <c r="AD33" i="14"/>
  <c r="U33" i="14"/>
  <c r="AE30" i="14"/>
  <c r="AB30" i="14"/>
  <c r="Z30" i="14"/>
  <c r="X30" i="14"/>
  <c r="V30" i="14"/>
  <c r="U30" i="14"/>
  <c r="O30" i="14"/>
  <c r="AE27" i="14"/>
  <c r="AD27" i="14"/>
  <c r="U27" i="14"/>
  <c r="O27" i="14"/>
  <c r="AE25" i="14"/>
  <c r="AD25" i="14"/>
  <c r="U25" i="14"/>
  <c r="O25" i="14"/>
  <c r="AE23" i="14"/>
  <c r="AD23" i="14"/>
  <c r="U23" i="14"/>
  <c r="O23" i="14"/>
  <c r="AE21" i="14"/>
  <c r="AD21" i="14"/>
  <c r="U21" i="14"/>
  <c r="O21" i="14"/>
  <c r="Z16" i="14"/>
  <c r="W16" i="14"/>
  <c r="AA16" i="14" s="1"/>
  <c r="V16" i="14"/>
  <c r="Z15" i="14"/>
  <c r="W15" i="14"/>
  <c r="V15" i="14"/>
  <c r="R14" i="14"/>
  <c r="Q14" i="14"/>
  <c r="P14" i="14"/>
  <c r="J14" i="14"/>
  <c r="I14" i="14"/>
  <c r="H14" i="14"/>
  <c r="E14" i="14"/>
  <c r="E17" i="14" s="1"/>
  <c r="C14" i="14"/>
  <c r="AA13" i="14"/>
  <c r="Z13" i="14"/>
  <c r="W13" i="14"/>
  <c r="AE13" i="14" s="1"/>
  <c r="V13" i="14"/>
  <c r="U13" i="14"/>
  <c r="O13" i="14"/>
  <c r="AE12" i="14"/>
  <c r="AA12" i="14"/>
  <c r="Z12" i="14"/>
  <c r="W12" i="14"/>
  <c r="V12" i="14"/>
  <c r="U12" i="14"/>
  <c r="O12" i="14"/>
  <c r="AA11" i="14"/>
  <c r="Z11" i="14"/>
  <c r="W11" i="14"/>
  <c r="V11" i="14"/>
  <c r="U11" i="14"/>
  <c r="O11" i="14"/>
  <c r="AA10" i="14"/>
  <c r="Z10" i="14"/>
  <c r="W10" i="14"/>
  <c r="V10" i="14"/>
  <c r="V14" i="14" s="1"/>
  <c r="V17" i="14" s="1"/>
  <c r="U10" i="14"/>
  <c r="O10" i="14"/>
  <c r="AE8" i="14"/>
  <c r="AD8" i="14"/>
  <c r="U8" i="14"/>
  <c r="O8" i="14"/>
  <c r="AD98" i="14" l="1"/>
  <c r="Z14" i="14"/>
  <c r="Z17" i="14" s="1"/>
  <c r="AE48" i="14"/>
  <c r="AE98" i="14"/>
  <c r="W14" i="14"/>
  <c r="W17" i="14" s="1"/>
  <c r="AE10" i="14"/>
  <c r="AE14" i="14" s="1"/>
  <c r="AE11" i="14"/>
  <c r="AE17" i="14" s="1"/>
  <c r="U14" i="14"/>
  <c r="O40" i="14"/>
  <c r="O48" i="14"/>
  <c r="O70" i="14"/>
  <c r="AE70" i="14"/>
  <c r="U98" i="14"/>
  <c r="AE103" i="14"/>
  <c r="AE114" i="14"/>
  <c r="AE16" i="14"/>
  <c r="U40" i="14"/>
  <c r="U48" i="14"/>
  <c r="AD114" i="14"/>
  <c r="O14" i="14"/>
  <c r="C17" i="14"/>
  <c r="U70" i="14"/>
  <c r="U103" i="14"/>
  <c r="AA14" i="14"/>
  <c r="AA15" i="14"/>
  <c r="AE15" i="14" s="1"/>
  <c r="AD70" i="14"/>
  <c r="AD103" i="14"/>
  <c r="O114" i="14"/>
  <c r="O17" i="14" l="1"/>
  <c r="U17" i="14"/>
  <c r="AA17" i="14"/>
  <c r="X80" i="12" l="1"/>
  <c r="W80" i="12"/>
  <c r="S11" i="12"/>
  <c r="O11" i="12"/>
  <c r="P11" i="12"/>
  <c r="T11" i="12" s="1"/>
  <c r="S10" i="12"/>
  <c r="P10" i="12"/>
  <c r="O10" i="12"/>
  <c r="X11" i="12" l="1"/>
  <c r="T10" i="12"/>
  <c r="X10" i="12" s="1"/>
  <c r="AE116" i="9"/>
  <c r="AD116" i="9"/>
  <c r="O116" i="9"/>
  <c r="AE113" i="9"/>
  <c r="AD113" i="9"/>
  <c r="O113" i="9"/>
  <c r="AC111" i="9"/>
  <c r="AB111" i="9"/>
  <c r="AA111" i="9"/>
  <c r="Z111" i="9"/>
  <c r="Y111" i="9"/>
  <c r="X111" i="9"/>
  <c r="W111" i="9"/>
  <c r="V111" i="9"/>
  <c r="S111" i="9"/>
  <c r="R111" i="9"/>
  <c r="Q111" i="9"/>
  <c r="P111" i="9"/>
  <c r="N111" i="9"/>
  <c r="M111" i="9"/>
  <c r="L111" i="9"/>
  <c r="K111" i="9"/>
  <c r="G111" i="9"/>
  <c r="C111" i="9"/>
  <c r="U109" i="9"/>
  <c r="O109" i="9"/>
  <c r="U108" i="9"/>
  <c r="O108" i="9"/>
  <c r="U107" i="9"/>
  <c r="O107" i="9"/>
  <c r="AE106" i="9"/>
  <c r="AD106" i="9"/>
  <c r="U106" i="9"/>
  <c r="O106" i="9"/>
  <c r="AE105" i="9"/>
  <c r="AD105" i="9"/>
  <c r="U105" i="9"/>
  <c r="O105" i="9"/>
  <c r="AE104" i="9"/>
  <c r="AD104" i="9"/>
  <c r="U104" i="9"/>
  <c r="O104" i="9"/>
  <c r="AC101" i="9"/>
  <c r="AB101" i="9"/>
  <c r="AA101" i="9"/>
  <c r="Z101" i="9"/>
  <c r="Y101" i="9"/>
  <c r="X101" i="9"/>
  <c r="W101" i="9"/>
  <c r="V101" i="9"/>
  <c r="T101" i="9"/>
  <c r="S101" i="9"/>
  <c r="R101" i="9"/>
  <c r="Q101" i="9"/>
  <c r="P101" i="9"/>
  <c r="M101" i="9"/>
  <c r="G101" i="9"/>
  <c r="C101" i="9"/>
  <c r="AE100" i="9"/>
  <c r="AD100" i="9"/>
  <c r="U100" i="9"/>
  <c r="O100" i="9"/>
  <c r="AE99" i="9"/>
  <c r="AD99" i="9"/>
  <c r="U99" i="9"/>
  <c r="O99" i="9"/>
  <c r="AC96" i="9"/>
  <c r="AB96" i="9"/>
  <c r="AA96" i="9"/>
  <c r="Z96" i="9"/>
  <c r="Y96" i="9"/>
  <c r="X96" i="9"/>
  <c r="W96" i="9"/>
  <c r="V96" i="9"/>
  <c r="S96" i="9"/>
  <c r="R96" i="9"/>
  <c r="Q96" i="9"/>
  <c r="P96" i="9"/>
  <c r="N96" i="9"/>
  <c r="M96" i="9"/>
  <c r="L96" i="9"/>
  <c r="K96" i="9"/>
  <c r="G96" i="9"/>
  <c r="C96" i="9"/>
  <c r="AE94" i="9"/>
  <c r="AD94" i="9"/>
  <c r="U94" i="9"/>
  <c r="AE93" i="9"/>
  <c r="AD93" i="9"/>
  <c r="U93" i="9"/>
  <c r="AE92" i="9"/>
  <c r="AD92" i="9"/>
  <c r="U92" i="9"/>
  <c r="AE90" i="9"/>
  <c r="AD90" i="9"/>
  <c r="U90" i="9"/>
  <c r="AE87" i="9"/>
  <c r="AD87" i="9"/>
  <c r="U87" i="9"/>
  <c r="AE85" i="9"/>
  <c r="AD85" i="9"/>
  <c r="U85" i="9"/>
  <c r="O85" i="9"/>
  <c r="O96" i="9" s="1"/>
  <c r="AE83" i="9"/>
  <c r="AD83" i="9"/>
  <c r="U83" i="9"/>
  <c r="AE80" i="9"/>
  <c r="AD80" i="9"/>
  <c r="U80" i="9"/>
  <c r="O80" i="9"/>
  <c r="AE78" i="9"/>
  <c r="AD78" i="9"/>
  <c r="U78" i="9"/>
  <c r="O78" i="9"/>
  <c r="AE75" i="9"/>
  <c r="AD75" i="9"/>
  <c r="U75" i="9"/>
  <c r="O75" i="9"/>
  <c r="AE73" i="9"/>
  <c r="AD73" i="9"/>
  <c r="U73" i="9"/>
  <c r="O73" i="9"/>
  <c r="AE71" i="9"/>
  <c r="AD71" i="9"/>
  <c r="U71" i="9"/>
  <c r="O71" i="9"/>
  <c r="AC67" i="9"/>
  <c r="AB67" i="9"/>
  <c r="AA67" i="9"/>
  <c r="Z67" i="9"/>
  <c r="Y67" i="9"/>
  <c r="X67" i="9"/>
  <c r="W67" i="9"/>
  <c r="V67" i="9"/>
  <c r="T67" i="9"/>
  <c r="S67" i="9"/>
  <c r="R67" i="9"/>
  <c r="Q67" i="9"/>
  <c r="P67" i="9"/>
  <c r="N67" i="9"/>
  <c r="M67" i="9"/>
  <c r="L67" i="9"/>
  <c r="K67" i="9"/>
  <c r="J67" i="9"/>
  <c r="I67" i="9"/>
  <c r="H67" i="9"/>
  <c r="G67" i="9"/>
  <c r="F67" i="9"/>
  <c r="C67" i="9"/>
  <c r="AE66" i="9"/>
  <c r="AD66" i="9"/>
  <c r="AE65" i="9"/>
  <c r="AD65" i="9"/>
  <c r="AE63" i="9"/>
  <c r="AD63" i="9"/>
  <c r="AE62" i="9"/>
  <c r="AD62" i="9"/>
  <c r="AE61" i="9"/>
  <c r="AD61" i="9"/>
  <c r="AE60" i="9"/>
  <c r="AD60" i="9"/>
  <c r="AE56" i="9"/>
  <c r="AD56" i="9"/>
  <c r="U56" i="9"/>
  <c r="AE54" i="9"/>
  <c r="AD54" i="9"/>
  <c r="U54" i="9"/>
  <c r="O54" i="9"/>
  <c r="AE52" i="9"/>
  <c r="AD52" i="9"/>
  <c r="U52" i="9"/>
  <c r="O52" i="9"/>
  <c r="AE51" i="9"/>
  <c r="AD51" i="9"/>
  <c r="U51" i="9"/>
  <c r="AE49" i="9"/>
  <c r="AD49" i="9"/>
  <c r="U49" i="9"/>
  <c r="O49" i="9"/>
  <c r="U101" i="9" l="1"/>
  <c r="U111" i="9"/>
  <c r="U67" i="9"/>
  <c r="AE67" i="9"/>
  <c r="AD67" i="9"/>
  <c r="U96" i="9"/>
  <c r="AE96" i="9"/>
  <c r="AE101" i="9"/>
  <c r="AE111" i="9"/>
  <c r="AD96" i="9"/>
  <c r="AD101" i="9"/>
  <c r="O111" i="9"/>
  <c r="AD111" i="9"/>
  <c r="O67" i="9"/>
  <c r="O101" i="9"/>
  <c r="H68" i="12"/>
  <c r="N68" i="12"/>
  <c r="W68" i="12"/>
  <c r="X68" i="12"/>
  <c r="H70" i="12"/>
  <c r="N70" i="12"/>
  <c r="W70" i="12"/>
  <c r="X70" i="12"/>
  <c r="H72" i="12"/>
  <c r="N72" i="12"/>
  <c r="W72" i="12"/>
  <c r="X72" i="12"/>
  <c r="X100" i="12"/>
  <c r="W100" i="12"/>
  <c r="H100" i="12"/>
  <c r="N80" i="12"/>
  <c r="H80" i="12"/>
  <c r="X79" i="12"/>
  <c r="W79" i="12"/>
  <c r="N79" i="12"/>
  <c r="H79" i="12"/>
  <c r="X78" i="12"/>
  <c r="W78" i="12"/>
  <c r="N78" i="12"/>
  <c r="H78" i="12"/>
  <c r="X77" i="12"/>
  <c r="W77" i="12"/>
  <c r="N77" i="12"/>
  <c r="H77" i="12"/>
  <c r="X97" i="12"/>
  <c r="W97" i="12"/>
  <c r="N97" i="12"/>
  <c r="H97" i="12"/>
  <c r="X96" i="12"/>
  <c r="W96" i="12"/>
  <c r="N96" i="12"/>
  <c r="H96" i="12"/>
  <c r="X106" i="12"/>
  <c r="W106" i="12"/>
  <c r="N106" i="12"/>
  <c r="X87" i="12"/>
  <c r="W87" i="12"/>
  <c r="N87" i="12"/>
  <c r="X90" i="12"/>
  <c r="W90" i="12"/>
  <c r="N90" i="12"/>
  <c r="X88" i="12"/>
  <c r="W88" i="12"/>
  <c r="N88" i="12"/>
  <c r="X104" i="12"/>
  <c r="W104" i="12"/>
  <c r="N104" i="12"/>
  <c r="H104" i="12"/>
  <c r="X102" i="12"/>
  <c r="W102" i="12"/>
  <c r="N102" i="12"/>
  <c r="X53" i="12"/>
  <c r="W53" i="12"/>
  <c r="N53" i="12"/>
  <c r="X51" i="12"/>
  <c r="W51" i="12"/>
  <c r="N51" i="12"/>
  <c r="H51" i="12"/>
  <c r="X49" i="12"/>
  <c r="W49" i="12"/>
  <c r="N49" i="12"/>
  <c r="H49" i="12"/>
  <c r="X46" i="12"/>
  <c r="W46" i="12"/>
  <c r="N46" i="12"/>
  <c r="H46" i="12"/>
  <c r="X92" i="12" l="1"/>
  <c r="W92" i="12"/>
  <c r="N92" i="12"/>
  <c r="H92" i="12"/>
  <c r="V64" i="12"/>
  <c r="U64" i="12"/>
  <c r="T64" i="12"/>
  <c r="S64" i="12"/>
  <c r="R64" i="12"/>
  <c r="Q64" i="12"/>
  <c r="P64" i="12"/>
  <c r="O64" i="12"/>
  <c r="M64" i="12"/>
  <c r="L64" i="12"/>
  <c r="K64" i="12"/>
  <c r="J64" i="12"/>
  <c r="I64" i="12"/>
  <c r="G64" i="12"/>
  <c r="F64" i="12"/>
  <c r="C64" i="12"/>
  <c r="X63" i="12"/>
  <c r="W63" i="12"/>
  <c r="X62" i="12"/>
  <c r="W62" i="12"/>
  <c r="X60" i="12"/>
  <c r="W60" i="12"/>
  <c r="X59" i="12"/>
  <c r="W59" i="12"/>
  <c r="X58" i="12"/>
  <c r="W58" i="12"/>
  <c r="X57" i="12"/>
  <c r="W57" i="12"/>
  <c r="V43" i="12"/>
  <c r="U43" i="12"/>
  <c r="T43" i="12"/>
  <c r="S43" i="12"/>
  <c r="R43" i="12"/>
  <c r="Q43" i="12"/>
  <c r="P43" i="12"/>
  <c r="O43" i="12"/>
  <c r="M43" i="12"/>
  <c r="L43" i="12"/>
  <c r="K43" i="12"/>
  <c r="J43" i="12"/>
  <c r="I43" i="12"/>
  <c r="F43" i="12"/>
  <c r="C43" i="12"/>
  <c r="X42" i="12"/>
  <c r="W42" i="12"/>
  <c r="H42" i="12"/>
  <c r="X41" i="12"/>
  <c r="W41" i="12"/>
  <c r="H41" i="12"/>
  <c r="X40" i="12"/>
  <c r="W40" i="12"/>
  <c r="H40" i="12"/>
  <c r="X39" i="12"/>
  <c r="W39" i="12"/>
  <c r="H39" i="12"/>
  <c r="X38" i="12"/>
  <c r="W38" i="12"/>
  <c r="H38" i="12"/>
  <c r="X37" i="12"/>
  <c r="W37" i="12"/>
  <c r="H37" i="12"/>
  <c r="X34" i="12"/>
  <c r="U34" i="12"/>
  <c r="S34" i="12"/>
  <c r="Q34" i="12"/>
  <c r="O34" i="12"/>
  <c r="L34" i="12"/>
  <c r="K34" i="12"/>
  <c r="J34" i="12"/>
  <c r="I34" i="12"/>
  <c r="C34" i="12"/>
  <c r="W32" i="12"/>
  <c r="N32" i="12"/>
  <c r="W30" i="12"/>
  <c r="N30" i="12"/>
  <c r="W29" i="12"/>
  <c r="N29" i="12"/>
  <c r="W28" i="12"/>
  <c r="N28" i="12"/>
  <c r="H28" i="12"/>
  <c r="W27" i="12"/>
  <c r="N27" i="12"/>
  <c r="X24" i="12"/>
  <c r="U24" i="12"/>
  <c r="S24" i="12"/>
  <c r="Q24" i="12"/>
  <c r="O24" i="12"/>
  <c r="N24" i="12"/>
  <c r="H24" i="12"/>
  <c r="X21" i="12"/>
  <c r="W21" i="12"/>
  <c r="N21" i="12"/>
  <c r="H21" i="12"/>
  <c r="X19" i="12"/>
  <c r="W19" i="12"/>
  <c r="N19" i="12"/>
  <c r="H19" i="12"/>
  <c r="X17" i="12"/>
  <c r="W17" i="12"/>
  <c r="N17" i="12"/>
  <c r="H17" i="12"/>
  <c r="X15" i="12"/>
  <c r="W15" i="12"/>
  <c r="N15" i="12"/>
  <c r="H15" i="12"/>
  <c r="X9" i="12"/>
  <c r="W9" i="12"/>
  <c r="N9" i="12"/>
  <c r="H9" i="12"/>
  <c r="AC46" i="9"/>
  <c r="AB46" i="9"/>
  <c r="AA46" i="9"/>
  <c r="Z46" i="9"/>
  <c r="Y46" i="9"/>
  <c r="X46" i="9"/>
  <c r="W46" i="9"/>
  <c r="V46" i="9"/>
  <c r="T46" i="9"/>
  <c r="S46" i="9"/>
  <c r="R46" i="9"/>
  <c r="Q46" i="9"/>
  <c r="P46" i="9"/>
  <c r="N46" i="9"/>
  <c r="M46" i="9"/>
  <c r="L46" i="9"/>
  <c r="K46" i="9"/>
  <c r="J46" i="9"/>
  <c r="I46" i="9"/>
  <c r="H46" i="9"/>
  <c r="F46" i="9"/>
  <c r="C46" i="9"/>
  <c r="AE45" i="9"/>
  <c r="AD45" i="9"/>
  <c r="O45" i="9"/>
  <c r="AE44" i="9"/>
  <c r="AD44" i="9"/>
  <c r="O44" i="9"/>
  <c r="AE43" i="9"/>
  <c r="AD43" i="9"/>
  <c r="O43" i="9"/>
  <c r="AE42" i="9"/>
  <c r="AD42" i="9"/>
  <c r="O42" i="9"/>
  <c r="AE41" i="9"/>
  <c r="AD41" i="9"/>
  <c r="O41" i="9"/>
  <c r="AE40" i="9"/>
  <c r="AD40" i="9"/>
  <c r="O40" i="9"/>
  <c r="AE37" i="9"/>
  <c r="AB37" i="9"/>
  <c r="Z37" i="9"/>
  <c r="X37" i="9"/>
  <c r="V37" i="9"/>
  <c r="S37" i="9"/>
  <c r="R37" i="9"/>
  <c r="Q37" i="9"/>
  <c r="P37" i="9"/>
  <c r="N37" i="9"/>
  <c r="M37" i="9"/>
  <c r="K37" i="9"/>
  <c r="J37" i="9"/>
  <c r="I37" i="9"/>
  <c r="H37" i="9"/>
  <c r="C37" i="9"/>
  <c r="AD35" i="9"/>
  <c r="U35" i="9"/>
  <c r="AD34" i="9"/>
  <c r="U34" i="9"/>
  <c r="AD33" i="9"/>
  <c r="U33" i="9"/>
  <c r="AD32" i="9"/>
  <c r="U32" i="9"/>
  <c r="O32" i="9"/>
  <c r="AD31" i="9"/>
  <c r="U31" i="9"/>
  <c r="AE27" i="9"/>
  <c r="AB27" i="9"/>
  <c r="Z27" i="9"/>
  <c r="X27" i="9"/>
  <c r="V27" i="9"/>
  <c r="U27" i="9"/>
  <c r="O27" i="9"/>
  <c r="AE24" i="9"/>
  <c r="AD24" i="9"/>
  <c r="U24" i="9"/>
  <c r="O24" i="9"/>
  <c r="AE22" i="9"/>
  <c r="AD22" i="9"/>
  <c r="U22" i="9"/>
  <c r="O22" i="9"/>
  <c r="AE20" i="9"/>
  <c r="AD20" i="9"/>
  <c r="U20" i="9"/>
  <c r="O20" i="9"/>
  <c r="AE18" i="9"/>
  <c r="AD18" i="9"/>
  <c r="U18" i="9"/>
  <c r="O18" i="9"/>
  <c r="R14" i="9"/>
  <c r="Q14" i="9"/>
  <c r="P14" i="9"/>
  <c r="J14" i="9"/>
  <c r="I14" i="9"/>
  <c r="H14" i="9"/>
  <c r="E14" i="9"/>
  <c r="C14" i="9"/>
  <c r="AA13" i="9"/>
  <c r="Z13" i="9"/>
  <c r="W13" i="9"/>
  <c r="V13" i="9"/>
  <c r="U13" i="9"/>
  <c r="O13" i="9"/>
  <c r="AA12" i="9"/>
  <c r="Z12" i="9"/>
  <c r="W12" i="9"/>
  <c r="AE12" i="9" s="1"/>
  <c r="V12" i="9"/>
  <c r="U12" i="9"/>
  <c r="O12" i="9"/>
  <c r="AA11" i="9"/>
  <c r="Z11" i="9"/>
  <c r="W11" i="9"/>
  <c r="V11" i="9"/>
  <c r="U11" i="9"/>
  <c r="O11" i="9"/>
  <c r="AA10" i="9"/>
  <c r="Z10" i="9"/>
  <c r="W10" i="9"/>
  <c r="AE10" i="9" s="1"/>
  <c r="V10" i="9"/>
  <c r="U10" i="9"/>
  <c r="O10" i="9"/>
  <c r="AE8" i="9"/>
  <c r="AD8" i="9"/>
  <c r="U8" i="9"/>
  <c r="O8" i="9"/>
  <c r="AE11" i="9" l="1"/>
  <c r="AE13" i="9"/>
  <c r="W34" i="12"/>
  <c r="H34" i="12"/>
  <c r="N64" i="12"/>
  <c r="V14" i="9"/>
  <c r="Z14" i="9"/>
  <c r="AD37" i="9"/>
  <c r="O37" i="9"/>
  <c r="N43" i="12"/>
  <c r="X64" i="12"/>
  <c r="W43" i="12"/>
  <c r="H43" i="12"/>
  <c r="X43" i="12"/>
  <c r="W64" i="12"/>
  <c r="N34" i="12"/>
  <c r="H64" i="12"/>
  <c r="U14" i="9"/>
  <c r="U46" i="9"/>
  <c r="AA14" i="9"/>
  <c r="O14" i="9"/>
  <c r="AD46" i="9"/>
  <c r="O46" i="9"/>
  <c r="AE46" i="9"/>
  <c r="AE14" i="9"/>
  <c r="W14" i="9"/>
  <c r="U37" i="9"/>
  <c r="U169" i="11" l="1"/>
  <c r="AD167" i="11"/>
  <c r="U167" i="11"/>
  <c r="O167" i="11"/>
  <c r="AD165" i="11"/>
  <c r="U165" i="11"/>
  <c r="O165" i="11"/>
  <c r="AD163" i="11"/>
  <c r="O163" i="11"/>
  <c r="AD161" i="11"/>
  <c r="U161" i="11"/>
  <c r="O161" i="11"/>
  <c r="AD159" i="11"/>
  <c r="U159" i="11"/>
  <c r="O159" i="11"/>
  <c r="AD158" i="11"/>
  <c r="U158" i="11"/>
  <c r="O158" i="11"/>
  <c r="AD156" i="11"/>
  <c r="U156" i="11"/>
  <c r="O156" i="11"/>
  <c r="AD154" i="11"/>
  <c r="U154" i="11"/>
  <c r="O154" i="11"/>
  <c r="AD151" i="11"/>
  <c r="U151" i="11"/>
  <c r="O151" i="11"/>
  <c r="AD149" i="11"/>
  <c r="U149" i="11"/>
  <c r="AD147" i="11"/>
  <c r="U147" i="11"/>
  <c r="O147" i="11"/>
  <c r="AD146" i="11"/>
  <c r="U146" i="11"/>
  <c r="O146" i="11"/>
  <c r="AD145" i="11"/>
  <c r="U145" i="11"/>
  <c r="O145" i="11"/>
  <c r="AE140" i="11"/>
  <c r="AD140" i="11"/>
  <c r="U140" i="11"/>
  <c r="O140" i="11"/>
  <c r="AE137" i="11"/>
  <c r="AD137" i="11"/>
  <c r="U137" i="11"/>
  <c r="O137" i="11"/>
  <c r="AE135" i="11"/>
  <c r="AD135" i="11"/>
  <c r="U135" i="11"/>
  <c r="O135" i="11"/>
  <c r="AC134" i="11"/>
  <c r="AB134" i="11"/>
  <c r="AA134" i="11"/>
  <c r="Z134" i="11"/>
  <c r="Y134" i="11"/>
  <c r="X134" i="11"/>
  <c r="W134" i="11"/>
  <c r="V134" i="11"/>
  <c r="T134" i="11"/>
  <c r="S134" i="11"/>
  <c r="R134" i="11"/>
  <c r="Q134" i="11"/>
  <c r="P134" i="11"/>
  <c r="L134" i="11"/>
  <c r="K134" i="11"/>
  <c r="G134" i="11"/>
  <c r="C134" i="11"/>
  <c r="AE133" i="11"/>
  <c r="AD133" i="11"/>
  <c r="O133" i="11"/>
  <c r="AE132" i="11"/>
  <c r="AD132" i="11"/>
  <c r="O132" i="11"/>
  <c r="AE131" i="11"/>
  <c r="AD131" i="11"/>
  <c r="U131" i="11"/>
  <c r="O131" i="11"/>
  <c r="AE128" i="11"/>
  <c r="AD128" i="11"/>
  <c r="U128" i="11"/>
  <c r="O128" i="11"/>
  <c r="AC127" i="11"/>
  <c r="AB127" i="11"/>
  <c r="AA127" i="11"/>
  <c r="Z127" i="11"/>
  <c r="Y127" i="11"/>
  <c r="X127" i="11"/>
  <c r="W127" i="11"/>
  <c r="V127" i="11"/>
  <c r="T127" i="11"/>
  <c r="S127" i="11"/>
  <c r="R127" i="11"/>
  <c r="Q127" i="11"/>
  <c r="P127" i="11"/>
  <c r="M127" i="11"/>
  <c r="G127" i="11"/>
  <c r="AE127" i="11" s="1"/>
  <c r="C127" i="11"/>
  <c r="AE126" i="11"/>
  <c r="AD126" i="11"/>
  <c r="O126" i="11"/>
  <c r="AE125" i="11"/>
  <c r="AD125" i="11"/>
  <c r="O125" i="11"/>
  <c r="AC122" i="11"/>
  <c r="AB122" i="11"/>
  <c r="AA122" i="11"/>
  <c r="Z122" i="11"/>
  <c r="Y122" i="11"/>
  <c r="X122" i="11"/>
  <c r="W122" i="11"/>
  <c r="V122" i="11"/>
  <c r="T122" i="11"/>
  <c r="S122" i="11"/>
  <c r="R122" i="11"/>
  <c r="Q122" i="11"/>
  <c r="P122" i="11"/>
  <c r="N122" i="11"/>
  <c r="M122" i="11"/>
  <c r="L122" i="11"/>
  <c r="K122" i="11"/>
  <c r="G122" i="11"/>
  <c r="C122" i="11"/>
  <c r="AE120" i="11"/>
  <c r="AD120" i="11"/>
  <c r="O120" i="11"/>
  <c r="AE117" i="11"/>
  <c r="AD117" i="11"/>
  <c r="U117" i="11"/>
  <c r="O117" i="11"/>
  <c r="AE116" i="11"/>
  <c r="AD116" i="11"/>
  <c r="U116" i="11"/>
  <c r="O116" i="11"/>
  <c r="AE114" i="11"/>
  <c r="AD114" i="11"/>
  <c r="U114" i="11"/>
  <c r="O114" i="11"/>
  <c r="AE113" i="11"/>
  <c r="AD113" i="11"/>
  <c r="U113" i="11"/>
  <c r="O113" i="11"/>
  <c r="AE111" i="11"/>
  <c r="AD111" i="11"/>
  <c r="U111" i="11"/>
  <c r="O111" i="11"/>
  <c r="AE110" i="11"/>
  <c r="AD110" i="11"/>
  <c r="U110" i="11"/>
  <c r="O110" i="11"/>
  <c r="AE108" i="11"/>
  <c r="AD108" i="11"/>
  <c r="U108" i="11"/>
  <c r="O108" i="11"/>
  <c r="AE105" i="11"/>
  <c r="AD105" i="11"/>
  <c r="U105" i="11"/>
  <c r="O105" i="11"/>
  <c r="AE103" i="11"/>
  <c r="AD103" i="11"/>
  <c r="U103" i="11"/>
  <c r="O103" i="11"/>
  <c r="AE100" i="11"/>
  <c r="AD100" i="11"/>
  <c r="U100" i="11"/>
  <c r="O100" i="11"/>
  <c r="AE97" i="11"/>
  <c r="AD97" i="11"/>
  <c r="U97" i="11"/>
  <c r="O97" i="11"/>
  <c r="AE95" i="11"/>
  <c r="AD95" i="11"/>
  <c r="U95" i="11"/>
  <c r="O95" i="11"/>
  <c r="AE93" i="11"/>
  <c r="AD93" i="11"/>
  <c r="U93" i="11"/>
  <c r="O93" i="11"/>
  <c r="AC89" i="11"/>
  <c r="AB89" i="11"/>
  <c r="AA89" i="11"/>
  <c r="Z89" i="11"/>
  <c r="Y89" i="11"/>
  <c r="X89" i="11"/>
  <c r="W89" i="11"/>
  <c r="V89" i="11"/>
  <c r="T89" i="11"/>
  <c r="S89" i="11"/>
  <c r="R89" i="11"/>
  <c r="Q89" i="11"/>
  <c r="P89" i="11"/>
  <c r="N89" i="11"/>
  <c r="M89" i="11"/>
  <c r="L89" i="11"/>
  <c r="K89" i="11"/>
  <c r="J89" i="11"/>
  <c r="I89" i="11"/>
  <c r="H89" i="11"/>
  <c r="G89" i="11"/>
  <c r="F89" i="11"/>
  <c r="C89" i="11"/>
  <c r="AE88" i="11"/>
  <c r="AD88" i="11"/>
  <c r="O88" i="11"/>
  <c r="AE87" i="11"/>
  <c r="AD87" i="11"/>
  <c r="O87" i="11"/>
  <c r="AE84" i="11"/>
  <c r="AD84" i="11"/>
  <c r="U84" i="11"/>
  <c r="O84" i="11"/>
  <c r="AE83" i="11"/>
  <c r="AD83" i="11"/>
  <c r="U83" i="11"/>
  <c r="O83" i="11"/>
  <c r="AE82" i="11"/>
  <c r="AD82" i="11"/>
  <c r="U82" i="11"/>
  <c r="O82" i="11"/>
  <c r="AE81" i="11"/>
  <c r="AD81" i="11"/>
  <c r="U81" i="11"/>
  <c r="O81" i="11"/>
  <c r="AE77" i="11"/>
  <c r="AD77" i="11"/>
  <c r="U77" i="11"/>
  <c r="O77" i="11"/>
  <c r="AE75" i="11"/>
  <c r="AD75" i="11"/>
  <c r="U75" i="11"/>
  <c r="O75" i="11"/>
  <c r="AE73" i="11"/>
  <c r="AD73" i="11"/>
  <c r="U73" i="11"/>
  <c r="O73" i="11"/>
  <c r="AE72" i="11"/>
  <c r="AD72" i="11"/>
  <c r="U72" i="11"/>
  <c r="O72" i="11"/>
  <c r="AE70" i="11"/>
  <c r="AD70" i="11"/>
  <c r="U70" i="11"/>
  <c r="O70" i="11"/>
  <c r="AC67" i="11"/>
  <c r="AB67" i="11"/>
  <c r="AA67" i="11"/>
  <c r="Z67" i="11"/>
  <c r="Y67" i="11"/>
  <c r="X67" i="11"/>
  <c r="W67" i="11"/>
  <c r="V67" i="11"/>
  <c r="T67" i="11"/>
  <c r="S67" i="11"/>
  <c r="R67" i="11"/>
  <c r="Q67" i="11"/>
  <c r="P67" i="11"/>
  <c r="N67" i="11"/>
  <c r="L67" i="11"/>
  <c r="K67" i="11"/>
  <c r="J67" i="11"/>
  <c r="I67" i="11"/>
  <c r="H67" i="11"/>
  <c r="F67" i="11"/>
  <c r="C67" i="11"/>
  <c r="AE66" i="11"/>
  <c r="AD66" i="11"/>
  <c r="O66" i="11"/>
  <c r="AE65" i="11"/>
  <c r="AD65" i="11"/>
  <c r="O65" i="11"/>
  <c r="AE64" i="11"/>
  <c r="AD64" i="11"/>
  <c r="U64" i="11"/>
  <c r="O64" i="11"/>
  <c r="AE63" i="11"/>
  <c r="AD63" i="11"/>
  <c r="U63" i="11"/>
  <c r="O63" i="11"/>
  <c r="AE62" i="11"/>
  <c r="AD62" i="11"/>
  <c r="U62" i="11"/>
  <c r="O62" i="11"/>
  <c r="AE61" i="11"/>
  <c r="AD61" i="11"/>
  <c r="U61" i="11"/>
  <c r="O61" i="11"/>
  <c r="AE58" i="11"/>
  <c r="AC58" i="11"/>
  <c r="AB58" i="11"/>
  <c r="AA58" i="11"/>
  <c r="Z58" i="11"/>
  <c r="Y58" i="11"/>
  <c r="X58" i="11"/>
  <c r="W58" i="11"/>
  <c r="V58" i="11"/>
  <c r="S58" i="11"/>
  <c r="R58" i="11"/>
  <c r="Q58" i="11"/>
  <c r="P58" i="11"/>
  <c r="N58" i="11"/>
  <c r="M58" i="11"/>
  <c r="J58" i="11"/>
  <c r="I58" i="11"/>
  <c r="H58" i="11"/>
  <c r="C58" i="11"/>
  <c r="AD57" i="11"/>
  <c r="O57" i="11"/>
  <c r="AD56" i="11"/>
  <c r="U56" i="11"/>
  <c r="O56" i="11"/>
  <c r="AD55" i="11"/>
  <c r="U55" i="11"/>
  <c r="O55" i="11"/>
  <c r="AD54" i="11"/>
  <c r="U54" i="11"/>
  <c r="O54" i="11"/>
  <c r="AE51" i="11"/>
  <c r="AD51" i="11"/>
  <c r="U51" i="11"/>
  <c r="O51" i="11"/>
  <c r="AE47" i="11"/>
  <c r="AD47" i="11"/>
  <c r="U47" i="11"/>
  <c r="O47" i="11"/>
  <c r="AE44" i="11"/>
  <c r="AD44" i="11"/>
  <c r="U44" i="11"/>
  <c r="O44" i="11"/>
  <c r="AC37" i="11"/>
  <c r="AB37" i="11"/>
  <c r="AA37" i="11"/>
  <c r="Z37" i="11"/>
  <c r="Y37" i="11"/>
  <c r="X37" i="11"/>
  <c r="W37" i="11"/>
  <c r="V37" i="11"/>
  <c r="T37" i="11"/>
  <c r="R37" i="11"/>
  <c r="Q37" i="11"/>
  <c r="P37" i="11"/>
  <c r="M37" i="11"/>
  <c r="I37" i="11"/>
  <c r="H37" i="11"/>
  <c r="F37" i="11"/>
  <c r="C37" i="11"/>
  <c r="AC33" i="11"/>
  <c r="AB33" i="11"/>
  <c r="AA33" i="11"/>
  <c r="Z33" i="11"/>
  <c r="Y33" i="11"/>
  <c r="X33" i="11"/>
  <c r="W33" i="11"/>
  <c r="V33" i="11"/>
  <c r="T33" i="11"/>
  <c r="R33" i="11"/>
  <c r="Q33" i="11"/>
  <c r="P33" i="11"/>
  <c r="M33" i="11"/>
  <c r="I33" i="11"/>
  <c r="H33" i="11"/>
  <c r="F33" i="11"/>
  <c r="C33" i="11"/>
  <c r="AE31" i="11"/>
  <c r="AD31" i="11"/>
  <c r="O31" i="11"/>
  <c r="AC29" i="11"/>
  <c r="AB29" i="11"/>
  <c r="AA29" i="11"/>
  <c r="Z29" i="11"/>
  <c r="Y29" i="11"/>
  <c r="X29" i="11"/>
  <c r="W29" i="11"/>
  <c r="V29" i="11"/>
  <c r="T29" i="11"/>
  <c r="R29" i="11"/>
  <c r="Q29" i="11"/>
  <c r="P29" i="11"/>
  <c r="M29" i="11"/>
  <c r="L29" i="11"/>
  <c r="I29" i="11"/>
  <c r="H29" i="11"/>
  <c r="F29" i="11"/>
  <c r="C29" i="11"/>
  <c r="AE27" i="11"/>
  <c r="AD27" i="11"/>
  <c r="O27" i="11"/>
  <c r="AC25" i="11"/>
  <c r="AB25" i="11"/>
  <c r="AA25" i="11"/>
  <c r="Z25" i="11"/>
  <c r="Y25" i="11"/>
  <c r="X25" i="11"/>
  <c r="W25" i="11"/>
  <c r="V25" i="11"/>
  <c r="T25" i="11"/>
  <c r="R25" i="11"/>
  <c r="Q25" i="11"/>
  <c r="P25" i="11"/>
  <c r="M25" i="11"/>
  <c r="L25" i="11"/>
  <c r="I25" i="11"/>
  <c r="H25" i="11"/>
  <c r="F25" i="11"/>
  <c r="C25" i="11"/>
  <c r="AE23" i="11"/>
  <c r="AE25" i="11" s="1"/>
  <c r="AD23" i="11"/>
  <c r="AD25" i="11" s="1"/>
  <c r="O23" i="11"/>
  <c r="AC21" i="11"/>
  <c r="AB21" i="11"/>
  <c r="AA21" i="11"/>
  <c r="Z21" i="11"/>
  <c r="Y21" i="11"/>
  <c r="X21" i="11"/>
  <c r="W21" i="11"/>
  <c r="V21" i="11"/>
  <c r="T21" i="11"/>
  <c r="R21" i="11"/>
  <c r="Q21" i="11"/>
  <c r="P21" i="11"/>
  <c r="M21" i="11"/>
  <c r="I21" i="11"/>
  <c r="H21" i="11"/>
  <c r="G21" i="11"/>
  <c r="F21" i="11"/>
  <c r="C21" i="11"/>
  <c r="AE19" i="11"/>
  <c r="AE21" i="11" s="1"/>
  <c r="AD19" i="11"/>
  <c r="AD21" i="11" s="1"/>
  <c r="AA15" i="11"/>
  <c r="Z15" i="11"/>
  <c r="W15" i="11"/>
  <c r="V15" i="11"/>
  <c r="R15" i="11"/>
  <c r="Q15" i="11"/>
  <c r="P15" i="11"/>
  <c r="J15" i="11"/>
  <c r="I15" i="11"/>
  <c r="H15" i="11"/>
  <c r="E15" i="11"/>
  <c r="C15" i="11"/>
  <c r="AE14" i="11"/>
  <c r="AD14" i="11"/>
  <c r="U14" i="11"/>
  <c r="O14" i="11"/>
  <c r="AE13" i="11"/>
  <c r="AD13" i="11"/>
  <c r="U13" i="11"/>
  <c r="O13" i="11"/>
  <c r="AE12" i="11"/>
  <c r="AD12" i="11"/>
  <c r="U12" i="11"/>
  <c r="O12" i="11"/>
  <c r="AE11" i="11"/>
  <c r="AE15" i="11" s="1"/>
  <c r="AD11" i="11"/>
  <c r="AD15" i="11" s="1"/>
  <c r="U11" i="11"/>
  <c r="O11" i="11"/>
  <c r="AE9" i="11"/>
  <c r="AD9" i="11"/>
  <c r="U9" i="11"/>
  <c r="O9" i="11"/>
  <c r="U169" i="10"/>
  <c r="AD167" i="10"/>
  <c r="U167" i="10"/>
  <c r="O167" i="10"/>
  <c r="AD165" i="10"/>
  <c r="U165" i="10"/>
  <c r="O165" i="10"/>
  <c r="AD163" i="10"/>
  <c r="O163" i="10"/>
  <c r="AD161" i="10"/>
  <c r="U161" i="10"/>
  <c r="O161" i="10"/>
  <c r="AD159" i="10"/>
  <c r="U159" i="10"/>
  <c r="O159" i="10"/>
  <c r="AD158" i="10"/>
  <c r="U158" i="10"/>
  <c r="O158" i="10"/>
  <c r="AD156" i="10"/>
  <c r="U156" i="10"/>
  <c r="O156" i="10"/>
  <c r="AD154" i="10"/>
  <c r="U154" i="10"/>
  <c r="O154" i="10"/>
  <c r="AD151" i="10"/>
  <c r="U151" i="10"/>
  <c r="O151" i="10"/>
  <c r="AD149" i="10"/>
  <c r="U149" i="10"/>
  <c r="AD147" i="10"/>
  <c r="U147" i="10"/>
  <c r="O147" i="10"/>
  <c r="AD146" i="10"/>
  <c r="U146" i="10"/>
  <c r="O146" i="10"/>
  <c r="AD145" i="10"/>
  <c r="U145" i="10"/>
  <c r="O145" i="10"/>
  <c r="AE140" i="10"/>
  <c r="AD140" i="10"/>
  <c r="U140" i="10"/>
  <c r="O140" i="10"/>
  <c r="AE137" i="10"/>
  <c r="AD137" i="10"/>
  <c r="U137" i="10"/>
  <c r="O137" i="10"/>
  <c r="AE135" i="10"/>
  <c r="AD135" i="10"/>
  <c r="U135" i="10"/>
  <c r="O135" i="10"/>
  <c r="AC134" i="10"/>
  <c r="AB134" i="10"/>
  <c r="AA134" i="10"/>
  <c r="Z134" i="10"/>
  <c r="Y134" i="10"/>
  <c r="X134" i="10"/>
  <c r="W134" i="10"/>
  <c r="V134" i="10"/>
  <c r="T134" i="10"/>
  <c r="S134" i="10"/>
  <c r="R134" i="10"/>
  <c r="Q134" i="10"/>
  <c r="P134" i="10"/>
  <c r="L134" i="10"/>
  <c r="K134" i="10"/>
  <c r="G134" i="10"/>
  <c r="C134" i="10"/>
  <c r="AE133" i="10"/>
  <c r="AD133" i="10"/>
  <c r="O133" i="10"/>
  <c r="AE132" i="10"/>
  <c r="AD132" i="10"/>
  <c r="O132" i="10"/>
  <c r="AE131" i="10"/>
  <c r="AD131" i="10"/>
  <c r="U131" i="10"/>
  <c r="O131" i="10"/>
  <c r="AE128" i="10"/>
  <c r="AD128" i="10"/>
  <c r="U128" i="10"/>
  <c r="O128" i="10"/>
  <c r="AC127" i="10"/>
  <c r="AB127" i="10"/>
  <c r="AA127" i="10"/>
  <c r="Z127" i="10"/>
  <c r="Y127" i="10"/>
  <c r="X127" i="10"/>
  <c r="W127" i="10"/>
  <c r="V127" i="10"/>
  <c r="T127" i="10"/>
  <c r="S127" i="10"/>
  <c r="R127" i="10"/>
  <c r="Q127" i="10"/>
  <c r="P127" i="10"/>
  <c r="M127" i="10"/>
  <c r="G127" i="10"/>
  <c r="C127" i="10"/>
  <c r="AE126" i="10"/>
  <c r="AD126" i="10"/>
  <c r="O126" i="10"/>
  <c r="AE125" i="10"/>
  <c r="AD125" i="10"/>
  <c r="O125" i="10"/>
  <c r="AC122" i="10"/>
  <c r="AB122" i="10"/>
  <c r="AA122" i="10"/>
  <c r="Z122" i="10"/>
  <c r="Y122" i="10"/>
  <c r="X122" i="10"/>
  <c r="W122" i="10"/>
  <c r="V122" i="10"/>
  <c r="T122" i="10"/>
  <c r="S122" i="10"/>
  <c r="R122" i="10"/>
  <c r="Q122" i="10"/>
  <c r="P122" i="10"/>
  <c r="N122" i="10"/>
  <c r="M122" i="10"/>
  <c r="L122" i="10"/>
  <c r="K122" i="10"/>
  <c r="G122" i="10"/>
  <c r="C122" i="10"/>
  <c r="AE120" i="10"/>
  <c r="AD120" i="10"/>
  <c r="O120" i="10"/>
  <c r="AE117" i="10"/>
  <c r="AD117" i="10"/>
  <c r="U117" i="10"/>
  <c r="O117" i="10"/>
  <c r="AE116" i="10"/>
  <c r="AD116" i="10"/>
  <c r="U116" i="10"/>
  <c r="O116" i="10"/>
  <c r="AE114" i="10"/>
  <c r="AD114" i="10"/>
  <c r="U114" i="10"/>
  <c r="O114" i="10"/>
  <c r="AE113" i="10"/>
  <c r="AD113" i="10"/>
  <c r="U113" i="10"/>
  <c r="O113" i="10"/>
  <c r="AE111" i="10"/>
  <c r="AD111" i="10"/>
  <c r="U111" i="10"/>
  <c r="O111" i="10"/>
  <c r="AE110" i="10"/>
  <c r="AD110" i="10"/>
  <c r="U110" i="10"/>
  <c r="O110" i="10"/>
  <c r="AE108" i="10"/>
  <c r="AD108" i="10"/>
  <c r="U108" i="10"/>
  <c r="O108" i="10"/>
  <c r="AE105" i="10"/>
  <c r="AD105" i="10"/>
  <c r="U105" i="10"/>
  <c r="O105" i="10"/>
  <c r="AE103" i="10"/>
  <c r="AD103" i="10"/>
  <c r="U103" i="10"/>
  <c r="O103" i="10"/>
  <c r="AE100" i="10"/>
  <c r="AD100" i="10"/>
  <c r="U100" i="10"/>
  <c r="O100" i="10"/>
  <c r="AE97" i="10"/>
  <c r="AD97" i="10"/>
  <c r="U97" i="10"/>
  <c r="O97" i="10"/>
  <c r="AE95" i="10"/>
  <c r="AD95" i="10"/>
  <c r="U95" i="10"/>
  <c r="O95" i="10"/>
  <c r="AE93" i="10"/>
  <c r="AD93" i="10"/>
  <c r="U93" i="10"/>
  <c r="O93" i="10"/>
  <c r="AC89" i="10"/>
  <c r="AB89" i="10"/>
  <c r="AA89" i="10"/>
  <c r="Z89" i="10"/>
  <c r="Y89" i="10"/>
  <c r="X89" i="10"/>
  <c r="W89" i="10"/>
  <c r="V89" i="10"/>
  <c r="T89" i="10"/>
  <c r="S89" i="10"/>
  <c r="R89" i="10"/>
  <c r="Q89" i="10"/>
  <c r="P89" i="10"/>
  <c r="N89" i="10"/>
  <c r="M89" i="10"/>
  <c r="L89" i="10"/>
  <c r="K89" i="10"/>
  <c r="J89" i="10"/>
  <c r="I89" i="10"/>
  <c r="H89" i="10"/>
  <c r="G89" i="10"/>
  <c r="F89" i="10"/>
  <c r="C89" i="10"/>
  <c r="AE88" i="10"/>
  <c r="AD88" i="10"/>
  <c r="O88" i="10"/>
  <c r="AE87" i="10"/>
  <c r="AD87" i="10"/>
  <c r="O87" i="10"/>
  <c r="AE84" i="10"/>
  <c r="AD84" i="10"/>
  <c r="U84" i="10"/>
  <c r="O84" i="10"/>
  <c r="AE83" i="10"/>
  <c r="AD83" i="10"/>
  <c r="U83" i="10"/>
  <c r="O83" i="10"/>
  <c r="AE82" i="10"/>
  <c r="AD82" i="10"/>
  <c r="U82" i="10"/>
  <c r="O82" i="10"/>
  <c r="AE81" i="10"/>
  <c r="AD81" i="10"/>
  <c r="U81" i="10"/>
  <c r="O81" i="10"/>
  <c r="AE77" i="10"/>
  <c r="AD77" i="10"/>
  <c r="U77" i="10"/>
  <c r="O77" i="10"/>
  <c r="AE75" i="10"/>
  <c r="AD75" i="10"/>
  <c r="U75" i="10"/>
  <c r="O75" i="10"/>
  <c r="AE73" i="10"/>
  <c r="AD73" i="10"/>
  <c r="U73" i="10"/>
  <c r="O73" i="10"/>
  <c r="AE72" i="10"/>
  <c r="AD72" i="10"/>
  <c r="U72" i="10"/>
  <c r="O72" i="10"/>
  <c r="AE70" i="10"/>
  <c r="AD70" i="10"/>
  <c r="U70" i="10"/>
  <c r="O70" i="10"/>
  <c r="AC67" i="10"/>
  <c r="AB67" i="10"/>
  <c r="AA67" i="10"/>
  <c r="Z67" i="10"/>
  <c r="Y67" i="10"/>
  <c r="X67" i="10"/>
  <c r="W67" i="10"/>
  <c r="V67" i="10"/>
  <c r="T67" i="10"/>
  <c r="S67" i="10"/>
  <c r="R67" i="10"/>
  <c r="Q67" i="10"/>
  <c r="P67" i="10"/>
  <c r="N67" i="10"/>
  <c r="L67" i="10"/>
  <c r="K67" i="10"/>
  <c r="J67" i="10"/>
  <c r="I67" i="10"/>
  <c r="H67" i="10"/>
  <c r="F67" i="10"/>
  <c r="C67" i="10"/>
  <c r="AE66" i="10"/>
  <c r="AD66" i="10"/>
  <c r="O66" i="10"/>
  <c r="AE65" i="10"/>
  <c r="AD65" i="10"/>
  <c r="O65" i="10"/>
  <c r="AE64" i="10"/>
  <c r="AD64" i="10"/>
  <c r="U64" i="10"/>
  <c r="O64" i="10"/>
  <c r="AE63" i="10"/>
  <c r="AD63" i="10"/>
  <c r="U63" i="10"/>
  <c r="O63" i="10"/>
  <c r="AE62" i="10"/>
  <c r="AD62" i="10"/>
  <c r="U62" i="10"/>
  <c r="O62" i="10"/>
  <c r="AE61" i="10"/>
  <c r="AE67" i="10" s="1"/>
  <c r="AD61" i="10"/>
  <c r="AD67" i="10" s="1"/>
  <c r="U61" i="10"/>
  <c r="O61" i="10"/>
  <c r="AE58" i="10"/>
  <c r="AC58" i="10"/>
  <c r="AB58" i="10"/>
  <c r="AA58" i="10"/>
  <c r="Z58" i="10"/>
  <c r="Y58" i="10"/>
  <c r="X58" i="10"/>
  <c r="W58" i="10"/>
  <c r="V58" i="10"/>
  <c r="S58" i="10"/>
  <c r="R58" i="10"/>
  <c r="Q58" i="10"/>
  <c r="P58" i="10"/>
  <c r="N58" i="10"/>
  <c r="M58" i="10"/>
  <c r="J58" i="10"/>
  <c r="I58" i="10"/>
  <c r="H58" i="10"/>
  <c r="C58" i="10"/>
  <c r="AD57" i="10"/>
  <c r="O57" i="10"/>
  <c r="AD56" i="10"/>
  <c r="U56" i="10"/>
  <c r="O56" i="10"/>
  <c r="AD55" i="10"/>
  <c r="U55" i="10"/>
  <c r="O55" i="10"/>
  <c r="AD54" i="10"/>
  <c r="U54" i="10"/>
  <c r="O54" i="10"/>
  <c r="AE51" i="10"/>
  <c r="AD51" i="10"/>
  <c r="U51" i="10"/>
  <c r="O51" i="10"/>
  <c r="AE47" i="10"/>
  <c r="AD47" i="10"/>
  <c r="U47" i="10"/>
  <c r="O47" i="10"/>
  <c r="AE44" i="10"/>
  <c r="AD44" i="10"/>
  <c r="U44" i="10"/>
  <c r="O44" i="10"/>
  <c r="AC37" i="10"/>
  <c r="AB37" i="10"/>
  <c r="AA37" i="10"/>
  <c r="Z37" i="10"/>
  <c r="Y37" i="10"/>
  <c r="X37" i="10"/>
  <c r="W37" i="10"/>
  <c r="V37" i="10"/>
  <c r="T37" i="10"/>
  <c r="R37" i="10"/>
  <c r="Q37" i="10"/>
  <c r="P37" i="10"/>
  <c r="M37" i="10"/>
  <c r="I37" i="10"/>
  <c r="H37" i="10"/>
  <c r="F37" i="10"/>
  <c r="C37" i="10"/>
  <c r="AC33" i="10"/>
  <c r="AB33" i="10"/>
  <c r="AA33" i="10"/>
  <c r="Z33" i="10"/>
  <c r="Y33" i="10"/>
  <c r="X33" i="10"/>
  <c r="W33" i="10"/>
  <c r="V33" i="10"/>
  <c r="T33" i="10"/>
  <c r="R33" i="10"/>
  <c r="Q33" i="10"/>
  <c r="P33" i="10"/>
  <c r="M33" i="10"/>
  <c r="I33" i="10"/>
  <c r="H33" i="10"/>
  <c r="F33" i="10"/>
  <c r="C33" i="10"/>
  <c r="AE31" i="10"/>
  <c r="AD31" i="10"/>
  <c r="O31" i="10"/>
  <c r="AC29" i="10"/>
  <c r="AB29" i="10"/>
  <c r="AA29" i="10"/>
  <c r="Z29" i="10"/>
  <c r="Y29" i="10"/>
  <c r="X29" i="10"/>
  <c r="W29" i="10"/>
  <c r="V29" i="10"/>
  <c r="T29" i="10"/>
  <c r="R29" i="10"/>
  <c r="Q29" i="10"/>
  <c r="P29" i="10"/>
  <c r="M29" i="10"/>
  <c r="L29" i="10"/>
  <c r="I29" i="10"/>
  <c r="H29" i="10"/>
  <c r="F29" i="10"/>
  <c r="C29" i="10"/>
  <c r="AE27" i="10"/>
  <c r="AD27" i="10"/>
  <c r="O27" i="10"/>
  <c r="AC25" i="10"/>
  <c r="AB25" i="10"/>
  <c r="AA25" i="10"/>
  <c r="Z25" i="10"/>
  <c r="Y25" i="10"/>
  <c r="X25" i="10"/>
  <c r="W25" i="10"/>
  <c r="V25" i="10"/>
  <c r="T25" i="10"/>
  <c r="R25" i="10"/>
  <c r="Q25" i="10"/>
  <c r="P25" i="10"/>
  <c r="M25" i="10"/>
  <c r="L25" i="10"/>
  <c r="I25" i="10"/>
  <c r="H25" i="10"/>
  <c r="F25" i="10"/>
  <c r="C25" i="10"/>
  <c r="AE23" i="10"/>
  <c r="AE25" i="10" s="1"/>
  <c r="AD23" i="10"/>
  <c r="AD25" i="10" s="1"/>
  <c r="O23" i="10"/>
  <c r="AC21" i="10"/>
  <c r="AB21" i="10"/>
  <c r="AA21" i="10"/>
  <c r="Z21" i="10"/>
  <c r="Y21" i="10"/>
  <c r="X21" i="10"/>
  <c r="W21" i="10"/>
  <c r="V21" i="10"/>
  <c r="T21" i="10"/>
  <c r="R21" i="10"/>
  <c r="Q21" i="10"/>
  <c r="P21" i="10"/>
  <c r="M21" i="10"/>
  <c r="I21" i="10"/>
  <c r="H21" i="10"/>
  <c r="G21" i="10"/>
  <c r="F21" i="10"/>
  <c r="C21" i="10"/>
  <c r="AE19" i="10"/>
  <c r="AE21" i="10" s="1"/>
  <c r="AD19" i="10"/>
  <c r="AD21" i="10" s="1"/>
  <c r="AA15" i="10"/>
  <c r="Z15" i="10"/>
  <c r="W15" i="10"/>
  <c r="V15" i="10"/>
  <c r="R15" i="10"/>
  <c r="Q15" i="10"/>
  <c r="P15" i="10"/>
  <c r="J15" i="10"/>
  <c r="I15" i="10"/>
  <c r="H15" i="10"/>
  <c r="E15" i="10"/>
  <c r="C15" i="10"/>
  <c r="AE14" i="10"/>
  <c r="AD14" i="10"/>
  <c r="U14" i="10"/>
  <c r="O14" i="10"/>
  <c r="AE13" i="10"/>
  <c r="AD13" i="10"/>
  <c r="U13" i="10"/>
  <c r="O13" i="10"/>
  <c r="AE12" i="10"/>
  <c r="AD12" i="10"/>
  <c r="U12" i="10"/>
  <c r="O12" i="10"/>
  <c r="AE11" i="10"/>
  <c r="AE15" i="10" s="1"/>
  <c r="AD11" i="10"/>
  <c r="AD15" i="10" s="1"/>
  <c r="U11" i="10"/>
  <c r="O11" i="10"/>
  <c r="AE9" i="10"/>
  <c r="AD9" i="10"/>
  <c r="U9" i="10"/>
  <c r="O9" i="10"/>
  <c r="U169" i="8"/>
  <c r="AD167" i="8"/>
  <c r="U167" i="8"/>
  <c r="O167" i="8"/>
  <c r="AD165" i="8"/>
  <c r="U165" i="8"/>
  <c r="O165" i="8"/>
  <c r="AD163" i="8"/>
  <c r="O163" i="8"/>
  <c r="AD161" i="8"/>
  <c r="U161" i="8"/>
  <c r="O161" i="8"/>
  <c r="AD159" i="8"/>
  <c r="U159" i="8"/>
  <c r="O159" i="8"/>
  <c r="AD158" i="8"/>
  <c r="U158" i="8"/>
  <c r="O158" i="8"/>
  <c r="AD156" i="8"/>
  <c r="U156" i="8"/>
  <c r="O156" i="8"/>
  <c r="AD154" i="8"/>
  <c r="U154" i="8"/>
  <c r="O154" i="8"/>
  <c r="AD151" i="8"/>
  <c r="U151" i="8"/>
  <c r="O151" i="8"/>
  <c r="AD149" i="8"/>
  <c r="U149" i="8"/>
  <c r="AD147" i="8"/>
  <c r="U147" i="8"/>
  <c r="O147" i="8"/>
  <c r="AD146" i="8"/>
  <c r="U146" i="8"/>
  <c r="O146" i="8"/>
  <c r="AD145" i="8"/>
  <c r="U145" i="8"/>
  <c r="O145" i="8"/>
  <c r="AE140" i="8"/>
  <c r="AD140" i="8"/>
  <c r="U140" i="8"/>
  <c r="O140" i="8"/>
  <c r="AE137" i="8"/>
  <c r="AD137" i="8"/>
  <c r="U137" i="8"/>
  <c r="O137" i="8"/>
  <c r="AE135" i="8"/>
  <c r="AD135" i="8"/>
  <c r="U135" i="8"/>
  <c r="O135" i="8"/>
  <c r="AC134" i="8"/>
  <c r="AB134" i="8"/>
  <c r="AA134" i="8"/>
  <c r="Z134" i="8"/>
  <c r="Y134" i="8"/>
  <c r="X134" i="8"/>
  <c r="W134" i="8"/>
  <c r="V134" i="8"/>
  <c r="T134" i="8"/>
  <c r="S134" i="8"/>
  <c r="R134" i="8"/>
  <c r="Q134" i="8"/>
  <c r="P134" i="8"/>
  <c r="L134" i="8"/>
  <c r="K134" i="8"/>
  <c r="G134" i="8"/>
  <c r="C134" i="8"/>
  <c r="AE133" i="8"/>
  <c r="AD133" i="8"/>
  <c r="O133" i="8"/>
  <c r="AE132" i="8"/>
  <c r="AD132" i="8"/>
  <c r="O132" i="8"/>
  <c r="AE131" i="8"/>
  <c r="AD131" i="8"/>
  <c r="U131" i="8"/>
  <c r="O131" i="8"/>
  <c r="AE128" i="8"/>
  <c r="AD128" i="8"/>
  <c r="U128" i="8"/>
  <c r="O128" i="8"/>
  <c r="AC127" i="8"/>
  <c r="AB127" i="8"/>
  <c r="AA127" i="8"/>
  <c r="Z127" i="8"/>
  <c r="Y127" i="8"/>
  <c r="X127" i="8"/>
  <c r="W127" i="8"/>
  <c r="V127" i="8"/>
  <c r="T127" i="8"/>
  <c r="S127" i="8"/>
  <c r="R127" i="8"/>
  <c r="Q127" i="8"/>
  <c r="P127" i="8"/>
  <c r="M127" i="8"/>
  <c r="G127" i="8"/>
  <c r="C127" i="8"/>
  <c r="AE126" i="8"/>
  <c r="AD126" i="8"/>
  <c r="O126" i="8"/>
  <c r="AE125" i="8"/>
  <c r="AD125" i="8"/>
  <c r="O125" i="8"/>
  <c r="AC122" i="8"/>
  <c r="AB122" i="8"/>
  <c r="AA122" i="8"/>
  <c r="Z122" i="8"/>
  <c r="Y122" i="8"/>
  <c r="X122" i="8"/>
  <c r="W122" i="8"/>
  <c r="V122" i="8"/>
  <c r="T122" i="8"/>
  <c r="S122" i="8"/>
  <c r="R122" i="8"/>
  <c r="Q122" i="8"/>
  <c r="P122" i="8"/>
  <c r="N122" i="8"/>
  <c r="M122" i="8"/>
  <c r="L122" i="8"/>
  <c r="K122" i="8"/>
  <c r="G122" i="8"/>
  <c r="C122" i="8"/>
  <c r="AE120" i="8"/>
  <c r="AD120" i="8"/>
  <c r="O120" i="8"/>
  <c r="AE117" i="8"/>
  <c r="AD117" i="8"/>
  <c r="U117" i="8"/>
  <c r="O117" i="8"/>
  <c r="AE116" i="8"/>
  <c r="AD116" i="8"/>
  <c r="U116" i="8"/>
  <c r="O116" i="8"/>
  <c r="AE114" i="8"/>
  <c r="AD114" i="8"/>
  <c r="U114" i="8"/>
  <c r="O114" i="8"/>
  <c r="AE113" i="8"/>
  <c r="AD113" i="8"/>
  <c r="U113" i="8"/>
  <c r="O113" i="8"/>
  <c r="AE111" i="8"/>
  <c r="AD111" i="8"/>
  <c r="U111" i="8"/>
  <c r="O111" i="8"/>
  <c r="AE110" i="8"/>
  <c r="AD110" i="8"/>
  <c r="U110" i="8"/>
  <c r="O110" i="8"/>
  <c r="AE108" i="8"/>
  <c r="AD108" i="8"/>
  <c r="U108" i="8"/>
  <c r="O108" i="8"/>
  <c r="AE105" i="8"/>
  <c r="AD105" i="8"/>
  <c r="U105" i="8"/>
  <c r="O105" i="8"/>
  <c r="AE103" i="8"/>
  <c r="AD103" i="8"/>
  <c r="U103" i="8"/>
  <c r="O103" i="8"/>
  <c r="AE100" i="8"/>
  <c r="AD100" i="8"/>
  <c r="U100" i="8"/>
  <c r="O100" i="8"/>
  <c r="AE97" i="8"/>
  <c r="AD97" i="8"/>
  <c r="U97" i="8"/>
  <c r="O97" i="8"/>
  <c r="AE95" i="8"/>
  <c r="AD95" i="8"/>
  <c r="U95" i="8"/>
  <c r="O95" i="8"/>
  <c r="AE93" i="8"/>
  <c r="AD93" i="8"/>
  <c r="U93" i="8"/>
  <c r="O93" i="8"/>
  <c r="AC89" i="8"/>
  <c r="AB89" i="8"/>
  <c r="AA89" i="8"/>
  <c r="Z89" i="8"/>
  <c r="Y89" i="8"/>
  <c r="X89" i="8"/>
  <c r="W89" i="8"/>
  <c r="V89" i="8"/>
  <c r="T89" i="8"/>
  <c r="S89" i="8"/>
  <c r="R89" i="8"/>
  <c r="Q89" i="8"/>
  <c r="P89" i="8"/>
  <c r="N89" i="8"/>
  <c r="M89" i="8"/>
  <c r="L89" i="8"/>
  <c r="K89" i="8"/>
  <c r="J89" i="8"/>
  <c r="I89" i="8"/>
  <c r="H89" i="8"/>
  <c r="G89" i="8"/>
  <c r="F89" i="8"/>
  <c r="C89" i="8"/>
  <c r="AE88" i="8"/>
  <c r="AD88" i="8"/>
  <c r="O88" i="8"/>
  <c r="AE87" i="8"/>
  <c r="AE89" i="8" s="1"/>
  <c r="AD87" i="8"/>
  <c r="AD89" i="8" s="1"/>
  <c r="O87" i="8"/>
  <c r="AE84" i="8"/>
  <c r="AD84" i="8"/>
  <c r="U84" i="8"/>
  <c r="O84" i="8"/>
  <c r="AE83" i="8"/>
  <c r="AD83" i="8"/>
  <c r="U83" i="8"/>
  <c r="O83" i="8"/>
  <c r="AE82" i="8"/>
  <c r="AD82" i="8"/>
  <c r="U82" i="8"/>
  <c r="O82" i="8"/>
  <c r="AE81" i="8"/>
  <c r="AD81" i="8"/>
  <c r="U81" i="8"/>
  <c r="O81" i="8"/>
  <c r="AE77" i="8"/>
  <c r="AD77" i="8"/>
  <c r="U77" i="8"/>
  <c r="O77" i="8"/>
  <c r="AE75" i="8"/>
  <c r="AD75" i="8"/>
  <c r="U75" i="8"/>
  <c r="O75" i="8"/>
  <c r="AE73" i="8"/>
  <c r="AD73" i="8"/>
  <c r="U73" i="8"/>
  <c r="O73" i="8"/>
  <c r="AE72" i="8"/>
  <c r="AD72" i="8"/>
  <c r="U72" i="8"/>
  <c r="O72" i="8"/>
  <c r="AE70" i="8"/>
  <c r="AD70" i="8"/>
  <c r="U70" i="8"/>
  <c r="O70" i="8"/>
  <c r="AC67" i="8"/>
  <c r="AB67" i="8"/>
  <c r="AA67" i="8"/>
  <c r="Z67" i="8"/>
  <c r="Y67" i="8"/>
  <c r="X67" i="8"/>
  <c r="W67" i="8"/>
  <c r="V67" i="8"/>
  <c r="T67" i="8"/>
  <c r="S67" i="8"/>
  <c r="R67" i="8"/>
  <c r="Q67" i="8"/>
  <c r="P67" i="8"/>
  <c r="N67" i="8"/>
  <c r="L67" i="8"/>
  <c r="K67" i="8"/>
  <c r="J67" i="8"/>
  <c r="I67" i="8"/>
  <c r="H67" i="8"/>
  <c r="F67" i="8"/>
  <c r="C67" i="8"/>
  <c r="AE66" i="8"/>
  <c r="AD66" i="8"/>
  <c r="O66" i="8"/>
  <c r="AE65" i="8"/>
  <c r="AD65" i="8"/>
  <c r="O65" i="8"/>
  <c r="AE64" i="8"/>
  <c r="AD64" i="8"/>
  <c r="U64" i="8"/>
  <c r="O64" i="8"/>
  <c r="AE63" i="8"/>
  <c r="AD63" i="8"/>
  <c r="U63" i="8"/>
  <c r="O63" i="8"/>
  <c r="AE62" i="8"/>
  <c r="AD62" i="8"/>
  <c r="U62" i="8"/>
  <c r="O62" i="8"/>
  <c r="AE61" i="8"/>
  <c r="AD61" i="8"/>
  <c r="U61" i="8"/>
  <c r="O61" i="8"/>
  <c r="AE58" i="8"/>
  <c r="AC58" i="8"/>
  <c r="AB58" i="8"/>
  <c r="AA58" i="8"/>
  <c r="Z58" i="8"/>
  <c r="Y58" i="8"/>
  <c r="X58" i="8"/>
  <c r="W58" i="8"/>
  <c r="V58" i="8"/>
  <c r="S58" i="8"/>
  <c r="R58" i="8"/>
  <c r="Q58" i="8"/>
  <c r="P58" i="8"/>
  <c r="N58" i="8"/>
  <c r="M58" i="8"/>
  <c r="J58" i="8"/>
  <c r="I58" i="8"/>
  <c r="H58" i="8"/>
  <c r="C58" i="8"/>
  <c r="AD57" i="8"/>
  <c r="O57" i="8"/>
  <c r="AD56" i="8"/>
  <c r="U56" i="8"/>
  <c r="O56" i="8"/>
  <c r="AD55" i="8"/>
  <c r="U55" i="8"/>
  <c r="O55" i="8"/>
  <c r="AD54" i="8"/>
  <c r="U54" i="8"/>
  <c r="O54" i="8"/>
  <c r="AE51" i="8"/>
  <c r="AD51" i="8"/>
  <c r="U51" i="8"/>
  <c r="O51" i="8"/>
  <c r="AE47" i="8"/>
  <c r="AD47" i="8"/>
  <c r="U47" i="8"/>
  <c r="O47" i="8"/>
  <c r="AE44" i="8"/>
  <c r="AD44" i="8"/>
  <c r="U44" i="8"/>
  <c r="O44" i="8"/>
  <c r="AC37" i="8"/>
  <c r="AB37" i="8"/>
  <c r="AA37" i="8"/>
  <c r="Z37" i="8"/>
  <c r="Y37" i="8"/>
  <c r="X37" i="8"/>
  <c r="W37" i="8"/>
  <c r="V37" i="8"/>
  <c r="T37" i="8"/>
  <c r="R37" i="8"/>
  <c r="Q37" i="8"/>
  <c r="P37" i="8"/>
  <c r="M37" i="8"/>
  <c r="I37" i="8"/>
  <c r="H37" i="8"/>
  <c r="F37" i="8"/>
  <c r="C37" i="8"/>
  <c r="AC33" i="8"/>
  <c r="AB33" i="8"/>
  <c r="AA33" i="8"/>
  <c r="Z33" i="8"/>
  <c r="Y33" i="8"/>
  <c r="X33" i="8"/>
  <c r="W33" i="8"/>
  <c r="V33" i="8"/>
  <c r="T33" i="8"/>
  <c r="R33" i="8"/>
  <c r="Q33" i="8"/>
  <c r="P33" i="8"/>
  <c r="M33" i="8"/>
  <c r="I33" i="8"/>
  <c r="H33" i="8"/>
  <c r="F33" i="8"/>
  <c r="C33" i="8"/>
  <c r="AE31" i="8"/>
  <c r="AD31" i="8"/>
  <c r="O31" i="8"/>
  <c r="AC29" i="8"/>
  <c r="AB29" i="8"/>
  <c r="AA29" i="8"/>
  <c r="Z29" i="8"/>
  <c r="Y29" i="8"/>
  <c r="X29" i="8"/>
  <c r="W29" i="8"/>
  <c r="V29" i="8"/>
  <c r="T29" i="8"/>
  <c r="R29" i="8"/>
  <c r="Q29" i="8"/>
  <c r="P29" i="8"/>
  <c r="M29" i="8"/>
  <c r="L29" i="8"/>
  <c r="I29" i="8"/>
  <c r="H29" i="8"/>
  <c r="F29" i="8"/>
  <c r="C29" i="8"/>
  <c r="AE27" i="8"/>
  <c r="AD27" i="8"/>
  <c r="O27" i="8"/>
  <c r="AC25" i="8"/>
  <c r="AB25" i="8"/>
  <c r="AA25" i="8"/>
  <c r="Z25" i="8"/>
  <c r="Y25" i="8"/>
  <c r="X25" i="8"/>
  <c r="W25" i="8"/>
  <c r="V25" i="8"/>
  <c r="T25" i="8"/>
  <c r="R25" i="8"/>
  <c r="Q25" i="8"/>
  <c r="P25" i="8"/>
  <c r="M25" i="8"/>
  <c r="L25" i="8"/>
  <c r="I25" i="8"/>
  <c r="H25" i="8"/>
  <c r="F25" i="8"/>
  <c r="C25" i="8"/>
  <c r="AE23" i="8"/>
  <c r="AE25" i="8" s="1"/>
  <c r="AD23" i="8"/>
  <c r="AD25" i="8" s="1"/>
  <c r="O23" i="8"/>
  <c r="AC21" i="8"/>
  <c r="AB21" i="8"/>
  <c r="AA21" i="8"/>
  <c r="Z21" i="8"/>
  <c r="Y21" i="8"/>
  <c r="X21" i="8"/>
  <c r="W21" i="8"/>
  <c r="V21" i="8"/>
  <c r="T21" i="8"/>
  <c r="R21" i="8"/>
  <c r="Q21" i="8"/>
  <c r="P21" i="8"/>
  <c r="M21" i="8"/>
  <c r="I21" i="8"/>
  <c r="H21" i="8"/>
  <c r="G21" i="8"/>
  <c r="F21" i="8"/>
  <c r="C21" i="8"/>
  <c r="AE19" i="8"/>
  <c r="AE21" i="8" s="1"/>
  <c r="AD19" i="8"/>
  <c r="AD21" i="8" s="1"/>
  <c r="AA15" i="8"/>
  <c r="Z15" i="8"/>
  <c r="W15" i="8"/>
  <c r="V15" i="8"/>
  <c r="R15" i="8"/>
  <c r="Q15" i="8"/>
  <c r="P15" i="8"/>
  <c r="J15" i="8"/>
  <c r="I15" i="8"/>
  <c r="H15" i="8"/>
  <c r="E15" i="8"/>
  <c r="C15" i="8"/>
  <c r="AE14" i="8"/>
  <c r="AD14" i="8"/>
  <c r="U14" i="8"/>
  <c r="O14" i="8"/>
  <c r="AE13" i="8"/>
  <c r="AD13" i="8"/>
  <c r="U13" i="8"/>
  <c r="O13" i="8"/>
  <c r="AE12" i="8"/>
  <c r="AD12" i="8"/>
  <c r="U12" i="8"/>
  <c r="O12" i="8"/>
  <c r="AE11" i="8"/>
  <c r="AE15" i="8" s="1"/>
  <c r="AD11" i="8"/>
  <c r="AD15" i="8" s="1"/>
  <c r="U11" i="8"/>
  <c r="O11" i="8"/>
  <c r="AE9" i="8"/>
  <c r="AD9" i="8"/>
  <c r="U9" i="8"/>
  <c r="O9" i="8"/>
  <c r="U169" i="1"/>
  <c r="AD67" i="11" l="1"/>
  <c r="AD122" i="11"/>
  <c r="U88" i="8"/>
  <c r="U31" i="11"/>
  <c r="U66" i="11"/>
  <c r="O127" i="8"/>
  <c r="U31" i="10"/>
  <c r="U66" i="10"/>
  <c r="U57" i="11"/>
  <c r="U31" i="8"/>
  <c r="U57" i="8"/>
  <c r="AD67" i="8"/>
  <c r="O67" i="8"/>
  <c r="U67" i="8" s="1"/>
  <c r="U87" i="8"/>
  <c r="U134" i="8"/>
  <c r="AE134" i="8"/>
  <c r="O15" i="10"/>
  <c r="U23" i="10"/>
  <c r="U27" i="10"/>
  <c r="U58" i="10"/>
  <c r="U163" i="10"/>
  <c r="U65" i="10"/>
  <c r="AE89" i="10"/>
  <c r="U89" i="10"/>
  <c r="U88" i="10"/>
  <c r="U122" i="10"/>
  <c r="U120" i="10"/>
  <c r="U120" i="11"/>
  <c r="AE134" i="11"/>
  <c r="U133" i="11"/>
  <c r="AE122" i="10"/>
  <c r="AE122" i="8"/>
  <c r="U15" i="10"/>
  <c r="AD89" i="10"/>
  <c r="O134" i="10"/>
  <c r="U23" i="11"/>
  <c r="AE67" i="11"/>
  <c r="AE89" i="11"/>
  <c r="U89" i="11"/>
  <c r="U88" i="11"/>
  <c r="U126" i="11"/>
  <c r="U23" i="8"/>
  <c r="AD58" i="8"/>
  <c r="O89" i="8"/>
  <c r="AD122" i="8"/>
  <c r="U132" i="8"/>
  <c r="AD122" i="10"/>
  <c r="O122" i="10"/>
  <c r="O127" i="10"/>
  <c r="AD127" i="10"/>
  <c r="AE122" i="11"/>
  <c r="O127" i="11"/>
  <c r="AD127" i="11"/>
  <c r="U15" i="8"/>
  <c r="U27" i="8"/>
  <c r="U58" i="8"/>
  <c r="U163" i="8"/>
  <c r="AE67" i="8"/>
  <c r="U66" i="8"/>
  <c r="U89" i="8"/>
  <c r="U122" i="8"/>
  <c r="O122" i="8"/>
  <c r="U120" i="8"/>
  <c r="AD127" i="8"/>
  <c r="U126" i="8"/>
  <c r="AE127" i="8"/>
  <c r="U133" i="8"/>
  <c r="AD134" i="8"/>
  <c r="AD58" i="10"/>
  <c r="O67" i="10"/>
  <c r="U67" i="10" s="1"/>
  <c r="U87" i="10"/>
  <c r="U126" i="10"/>
  <c r="AE127" i="10"/>
  <c r="AE134" i="10"/>
  <c r="U134" i="10"/>
  <c r="AD134" i="10"/>
  <c r="U15" i="11"/>
  <c r="U27" i="11"/>
  <c r="AD58" i="11"/>
  <c r="O58" i="11"/>
  <c r="U163" i="11"/>
  <c r="U65" i="11"/>
  <c r="AD89" i="11"/>
  <c r="O122" i="11"/>
  <c r="U125" i="11"/>
  <c r="U127" i="11" s="1"/>
  <c r="U132" i="11"/>
  <c r="AD134" i="11"/>
  <c r="U134" i="11"/>
  <c r="O89" i="11"/>
  <c r="O134" i="11"/>
  <c r="O67" i="11"/>
  <c r="U67" i="11" s="1"/>
  <c r="U122" i="11"/>
  <c r="O15" i="11"/>
  <c r="U58" i="11"/>
  <c r="U87" i="11"/>
  <c r="O89" i="10"/>
  <c r="U57" i="10"/>
  <c r="O58" i="10"/>
  <c r="U125" i="10"/>
  <c r="U132" i="10"/>
  <c r="U133" i="10"/>
  <c r="O134" i="8"/>
  <c r="O58" i="8"/>
  <c r="U125" i="8"/>
  <c r="U127" i="8" s="1"/>
  <c r="O15" i="8"/>
  <c r="U65" i="8"/>
  <c r="AD165" i="1"/>
  <c r="U165" i="1"/>
  <c r="O165" i="1"/>
  <c r="AD161" i="1"/>
  <c r="U161" i="1"/>
  <c r="O161" i="1"/>
  <c r="O159" i="1"/>
  <c r="U159" i="1"/>
  <c r="AD159" i="1"/>
  <c r="AD158" i="1"/>
  <c r="U158" i="1"/>
  <c r="O158" i="1"/>
  <c r="AD156" i="1"/>
  <c r="U156" i="1"/>
  <c r="O156" i="1"/>
  <c r="O146" i="1"/>
  <c r="U146" i="1"/>
  <c r="AD146" i="1"/>
  <c r="O147" i="1"/>
  <c r="U147" i="1"/>
  <c r="AD147" i="1"/>
  <c r="AD145" i="1"/>
  <c r="U145" i="1"/>
  <c r="O145" i="1"/>
  <c r="AD167" i="1"/>
  <c r="U167" i="1"/>
  <c r="O167" i="1"/>
  <c r="W58" i="1"/>
  <c r="X58" i="1"/>
  <c r="Y58" i="1"/>
  <c r="Z58" i="1"/>
  <c r="AA58" i="1"/>
  <c r="AB58" i="1"/>
  <c r="AC58" i="1"/>
  <c r="AE58" i="1"/>
  <c r="V58" i="1"/>
  <c r="S58" i="1"/>
  <c r="R58" i="1"/>
  <c r="Q58" i="1"/>
  <c r="P58" i="1"/>
  <c r="N58" i="1"/>
  <c r="M58" i="1"/>
  <c r="I58" i="1"/>
  <c r="J58" i="1"/>
  <c r="H58" i="1"/>
  <c r="C58" i="1"/>
  <c r="AD154" i="1"/>
  <c r="U154" i="1"/>
  <c r="O154" i="1"/>
  <c r="AD151" i="1"/>
  <c r="U151" i="1"/>
  <c r="O151" i="1"/>
  <c r="AD149" i="1"/>
  <c r="U149" i="1"/>
  <c r="U127" i="10" l="1"/>
  <c r="Q127" i="1"/>
  <c r="R127" i="1"/>
  <c r="S127" i="1"/>
  <c r="T127" i="1"/>
  <c r="V127" i="1"/>
  <c r="W127" i="1"/>
  <c r="X127" i="1"/>
  <c r="Y127" i="1"/>
  <c r="Z127" i="1"/>
  <c r="AA127" i="1"/>
  <c r="AB127" i="1"/>
  <c r="AC127" i="1"/>
  <c r="P127" i="1"/>
  <c r="M127" i="1"/>
  <c r="G127" i="1"/>
  <c r="C127" i="1"/>
  <c r="AE93" i="1"/>
  <c r="AD93" i="1"/>
  <c r="U93" i="1"/>
  <c r="O93" i="1"/>
  <c r="C134" i="1"/>
  <c r="G134" i="1"/>
  <c r="AD127" i="1" l="1"/>
  <c r="AE127" i="1"/>
  <c r="O127" i="1"/>
  <c r="AF140" i="6"/>
  <c r="AE140" i="6"/>
  <c r="V140" i="6"/>
  <c r="P140" i="6"/>
  <c r="AF137" i="6"/>
  <c r="AE137" i="6"/>
  <c r="V137" i="6"/>
  <c r="P137" i="6"/>
  <c r="AF135" i="6"/>
  <c r="AE135" i="6"/>
  <c r="V135" i="6"/>
  <c r="P135" i="6"/>
  <c r="AD134" i="6"/>
  <c r="AC134" i="6"/>
  <c r="AB134" i="6"/>
  <c r="AA134" i="6"/>
  <c r="Z134" i="6"/>
  <c r="Y134" i="6"/>
  <c r="X134" i="6"/>
  <c r="W134" i="6"/>
  <c r="U134" i="6"/>
  <c r="T134" i="6"/>
  <c r="S134" i="6"/>
  <c r="R134" i="6"/>
  <c r="Q134" i="6"/>
  <c r="M134" i="6"/>
  <c r="L134" i="6"/>
  <c r="G134" i="6"/>
  <c r="C134" i="6"/>
  <c r="AF133" i="6"/>
  <c r="AE133" i="6"/>
  <c r="P133" i="6"/>
  <c r="AF132" i="6"/>
  <c r="AE132" i="6"/>
  <c r="P132" i="6"/>
  <c r="AF131" i="6"/>
  <c r="AE131" i="6"/>
  <c r="V131" i="6"/>
  <c r="P131" i="6"/>
  <c r="AF128" i="6"/>
  <c r="AE128" i="6"/>
  <c r="V128" i="6"/>
  <c r="P128" i="6"/>
  <c r="AF127" i="6"/>
  <c r="AE127" i="6"/>
  <c r="V127" i="6"/>
  <c r="P127" i="6"/>
  <c r="AF126" i="6"/>
  <c r="AE126" i="6"/>
  <c r="V126" i="6"/>
  <c r="P126" i="6"/>
  <c r="AD123" i="6"/>
  <c r="AC123" i="6"/>
  <c r="AB123" i="6"/>
  <c r="AA123" i="6"/>
  <c r="Z123" i="6"/>
  <c r="Y123" i="6"/>
  <c r="X123" i="6"/>
  <c r="W123" i="6"/>
  <c r="U123" i="6"/>
  <c r="T123" i="6"/>
  <c r="S123" i="6"/>
  <c r="R123" i="6"/>
  <c r="Q123" i="6"/>
  <c r="O123" i="6"/>
  <c r="N123" i="6"/>
  <c r="M123" i="6"/>
  <c r="L123" i="6"/>
  <c r="G123" i="6"/>
  <c r="C123" i="6"/>
  <c r="AF121" i="6"/>
  <c r="AE121" i="6"/>
  <c r="P121" i="6"/>
  <c r="AF118" i="6"/>
  <c r="AE118" i="6"/>
  <c r="V118" i="6"/>
  <c r="P118" i="6"/>
  <c r="AF117" i="6"/>
  <c r="AE117" i="6"/>
  <c r="V117" i="6"/>
  <c r="P117" i="6"/>
  <c r="AF115" i="6"/>
  <c r="AE115" i="6"/>
  <c r="V115" i="6"/>
  <c r="P115" i="6"/>
  <c r="AF114" i="6"/>
  <c r="AE114" i="6"/>
  <c r="V114" i="6"/>
  <c r="P114" i="6"/>
  <c r="AF112" i="6"/>
  <c r="AE112" i="6"/>
  <c r="V112" i="6"/>
  <c r="P112" i="6"/>
  <c r="AF111" i="6"/>
  <c r="AE111" i="6"/>
  <c r="V111" i="6"/>
  <c r="P111" i="6"/>
  <c r="AF109" i="6"/>
  <c r="AE109" i="6"/>
  <c r="V109" i="6"/>
  <c r="P109" i="6"/>
  <c r="AF106" i="6"/>
  <c r="AE106" i="6"/>
  <c r="V106" i="6"/>
  <c r="P106" i="6"/>
  <c r="AF104" i="6"/>
  <c r="AE104" i="6"/>
  <c r="V104" i="6"/>
  <c r="P104" i="6"/>
  <c r="AF101" i="6"/>
  <c r="AE101" i="6"/>
  <c r="V101" i="6"/>
  <c r="P101" i="6"/>
  <c r="AF98" i="6"/>
  <c r="AE98" i="6"/>
  <c r="V98" i="6"/>
  <c r="P98" i="6"/>
  <c r="AF96" i="6"/>
  <c r="AE96" i="6"/>
  <c r="V96" i="6"/>
  <c r="P96" i="6"/>
  <c r="AD92" i="6"/>
  <c r="AC92" i="6"/>
  <c r="AB92" i="6"/>
  <c r="AA92" i="6"/>
  <c r="Z92" i="6"/>
  <c r="Y92" i="6"/>
  <c r="X92" i="6"/>
  <c r="W92" i="6"/>
  <c r="U92" i="6"/>
  <c r="T92" i="6"/>
  <c r="S92" i="6"/>
  <c r="R92" i="6"/>
  <c r="V90" i="6" s="1"/>
  <c r="Q92" i="6"/>
  <c r="O92" i="6"/>
  <c r="N92" i="6"/>
  <c r="M92" i="6"/>
  <c r="L92" i="6"/>
  <c r="K92" i="6"/>
  <c r="J92" i="6"/>
  <c r="I92" i="6"/>
  <c r="H92" i="6"/>
  <c r="G92" i="6"/>
  <c r="F92" i="6"/>
  <c r="C92" i="6"/>
  <c r="AF91" i="6"/>
  <c r="AE91" i="6"/>
  <c r="P91" i="6"/>
  <c r="AF90" i="6"/>
  <c r="AF92" i="6" s="1"/>
  <c r="AE90" i="6"/>
  <c r="P90" i="6"/>
  <c r="AF87" i="6"/>
  <c r="AE87" i="6"/>
  <c r="V87" i="6"/>
  <c r="P87" i="6"/>
  <c r="AF86" i="6"/>
  <c r="AE86" i="6"/>
  <c r="V86" i="6"/>
  <c r="P86" i="6"/>
  <c r="AF85" i="6"/>
  <c r="AE85" i="6"/>
  <c r="V85" i="6"/>
  <c r="P85" i="6"/>
  <c r="AF84" i="6"/>
  <c r="AE84" i="6"/>
  <c r="V84" i="6"/>
  <c r="P84" i="6"/>
  <c r="AF80" i="6"/>
  <c r="AE80" i="6"/>
  <c r="V80" i="6"/>
  <c r="P80" i="6"/>
  <c r="AF78" i="6"/>
  <c r="AE78" i="6"/>
  <c r="V78" i="6"/>
  <c r="P78" i="6"/>
  <c r="AF76" i="6"/>
  <c r="AE76" i="6"/>
  <c r="V76" i="6"/>
  <c r="P76" i="6"/>
  <c r="AF75" i="6"/>
  <c r="AE75" i="6"/>
  <c r="V75" i="6"/>
  <c r="P75" i="6"/>
  <c r="AF73" i="6"/>
  <c r="AE73" i="6"/>
  <c r="V73" i="6"/>
  <c r="P73" i="6"/>
  <c r="AD70" i="6"/>
  <c r="AC70" i="6"/>
  <c r="AB70" i="6"/>
  <c r="AA70" i="6"/>
  <c r="Z70" i="6"/>
  <c r="Y70" i="6"/>
  <c r="X70" i="6"/>
  <c r="W70" i="6"/>
  <c r="U70" i="6"/>
  <c r="T70" i="6"/>
  <c r="S70" i="6"/>
  <c r="R70" i="6"/>
  <c r="Q70" i="6"/>
  <c r="O70" i="6"/>
  <c r="M70" i="6"/>
  <c r="L70" i="6"/>
  <c r="K70" i="6"/>
  <c r="J70" i="6"/>
  <c r="I70" i="6"/>
  <c r="H70" i="6"/>
  <c r="F70" i="6"/>
  <c r="C70" i="6"/>
  <c r="AF69" i="6"/>
  <c r="AE69" i="6"/>
  <c r="P69" i="6"/>
  <c r="AF68" i="6"/>
  <c r="AE68" i="6"/>
  <c r="P68" i="6"/>
  <c r="AF67" i="6"/>
  <c r="AE67" i="6"/>
  <c r="V67" i="6"/>
  <c r="P67" i="6"/>
  <c r="AF66" i="6"/>
  <c r="AE66" i="6"/>
  <c r="V66" i="6"/>
  <c r="P66" i="6"/>
  <c r="AF65" i="6"/>
  <c r="AE65" i="6"/>
  <c r="V65" i="6"/>
  <c r="P65" i="6"/>
  <c r="AF64" i="6"/>
  <c r="AF70" i="6" s="1"/>
  <c r="AE64" i="6"/>
  <c r="V64" i="6"/>
  <c r="P64" i="6"/>
  <c r="AD61" i="6"/>
  <c r="AC61" i="6"/>
  <c r="AB61" i="6"/>
  <c r="AA61" i="6"/>
  <c r="Z61" i="6"/>
  <c r="Y61" i="6"/>
  <c r="X61" i="6"/>
  <c r="W61" i="6"/>
  <c r="T61" i="6"/>
  <c r="S61" i="6"/>
  <c r="R61" i="6"/>
  <c r="Q61" i="6"/>
  <c r="O61" i="6"/>
  <c r="N61" i="6"/>
  <c r="K61" i="6"/>
  <c r="J61" i="6"/>
  <c r="I61" i="6"/>
  <c r="H61" i="6"/>
  <c r="F61" i="6"/>
  <c r="C61" i="6"/>
  <c r="AF59" i="6"/>
  <c r="AE59" i="6"/>
  <c r="P59" i="6"/>
  <c r="AF57" i="6"/>
  <c r="AE57" i="6"/>
  <c r="V57" i="6"/>
  <c r="P57" i="6"/>
  <c r="AF56" i="6"/>
  <c r="AE56" i="6"/>
  <c r="V56" i="6"/>
  <c r="P56" i="6"/>
  <c r="AF55" i="6"/>
  <c r="AE55" i="6"/>
  <c r="V55" i="6"/>
  <c r="P55" i="6"/>
  <c r="AF54" i="6"/>
  <c r="AE54" i="6"/>
  <c r="AE61" i="6" s="1"/>
  <c r="V54" i="6"/>
  <c r="P54" i="6"/>
  <c r="AF51" i="6"/>
  <c r="AE51" i="6"/>
  <c r="V51" i="6"/>
  <c r="P51" i="6"/>
  <c r="AF47" i="6"/>
  <c r="AE47" i="6"/>
  <c r="V47" i="6"/>
  <c r="P47" i="6"/>
  <c r="AF44" i="6"/>
  <c r="AE44" i="6"/>
  <c r="V44" i="6"/>
  <c r="P44" i="6"/>
  <c r="AD37" i="6"/>
  <c r="AC37" i="6"/>
  <c r="AB37" i="6"/>
  <c r="AA37" i="6"/>
  <c r="Z37" i="6"/>
  <c r="Y37" i="6"/>
  <c r="X37" i="6"/>
  <c r="W37" i="6"/>
  <c r="U37" i="6"/>
  <c r="S37" i="6"/>
  <c r="R37" i="6"/>
  <c r="Q37" i="6"/>
  <c r="N37" i="6"/>
  <c r="J37" i="6"/>
  <c r="I37" i="6"/>
  <c r="H37" i="6"/>
  <c r="F37" i="6"/>
  <c r="C37" i="6"/>
  <c r="AD33" i="6"/>
  <c r="AC33" i="6"/>
  <c r="AB33" i="6"/>
  <c r="AA33" i="6"/>
  <c r="Z33" i="6"/>
  <c r="Y33" i="6"/>
  <c r="X33" i="6"/>
  <c r="W33" i="6"/>
  <c r="U33" i="6"/>
  <c r="S33" i="6"/>
  <c r="R33" i="6"/>
  <c r="Q33" i="6"/>
  <c r="N33" i="6"/>
  <c r="J33" i="6"/>
  <c r="I33" i="6"/>
  <c r="H33" i="6"/>
  <c r="F33" i="6"/>
  <c r="C33" i="6"/>
  <c r="AF31" i="6"/>
  <c r="AE31" i="6"/>
  <c r="P31" i="6"/>
  <c r="AD29" i="6"/>
  <c r="AC29" i="6"/>
  <c r="AB29" i="6"/>
  <c r="AA29" i="6"/>
  <c r="Z29" i="6"/>
  <c r="Y29" i="6"/>
  <c r="X29" i="6"/>
  <c r="W29" i="6"/>
  <c r="U29" i="6"/>
  <c r="S29" i="6"/>
  <c r="R29" i="6"/>
  <c r="Q29" i="6"/>
  <c r="N29" i="6"/>
  <c r="M29" i="6"/>
  <c r="J29" i="6"/>
  <c r="I29" i="6"/>
  <c r="H29" i="6"/>
  <c r="F29" i="6"/>
  <c r="C29" i="6"/>
  <c r="AF27" i="6"/>
  <c r="AE27" i="6"/>
  <c r="P27" i="6"/>
  <c r="AD25" i="6"/>
  <c r="AC25" i="6"/>
  <c r="AB25" i="6"/>
  <c r="AA25" i="6"/>
  <c r="Z25" i="6"/>
  <c r="Y25" i="6"/>
  <c r="X25" i="6"/>
  <c r="W25" i="6"/>
  <c r="U25" i="6"/>
  <c r="S25" i="6"/>
  <c r="R25" i="6"/>
  <c r="Q25" i="6"/>
  <c r="N25" i="6"/>
  <c r="M25" i="6"/>
  <c r="J25" i="6"/>
  <c r="I25" i="6"/>
  <c r="H25" i="6"/>
  <c r="F25" i="6"/>
  <c r="C25" i="6"/>
  <c r="AF23" i="6"/>
  <c r="AF25" i="6" s="1"/>
  <c r="AE23" i="6"/>
  <c r="AE25" i="6" s="1"/>
  <c r="P23" i="6"/>
  <c r="AD21" i="6"/>
  <c r="AC21" i="6"/>
  <c r="AB21" i="6"/>
  <c r="AA21" i="6"/>
  <c r="Z21" i="6"/>
  <c r="Y21" i="6"/>
  <c r="X21" i="6"/>
  <c r="W21" i="6"/>
  <c r="U21" i="6"/>
  <c r="S21" i="6"/>
  <c r="R21" i="6"/>
  <c r="Q21" i="6"/>
  <c r="N21" i="6"/>
  <c r="J21" i="6"/>
  <c r="I21" i="6"/>
  <c r="H21" i="6"/>
  <c r="G21" i="6"/>
  <c r="F21" i="6"/>
  <c r="C21" i="6"/>
  <c r="AF19" i="6"/>
  <c r="AF21" i="6" s="1"/>
  <c r="AE19" i="6"/>
  <c r="AE21" i="6" s="1"/>
  <c r="AB15" i="6"/>
  <c r="AA15" i="6"/>
  <c r="X15" i="6"/>
  <c r="W15" i="6"/>
  <c r="S15" i="6"/>
  <c r="R15" i="6"/>
  <c r="Q15" i="6"/>
  <c r="K15" i="6"/>
  <c r="J15" i="6"/>
  <c r="I15" i="6"/>
  <c r="H15" i="6"/>
  <c r="E15" i="6"/>
  <c r="C15" i="6"/>
  <c r="AF14" i="6"/>
  <c r="AE14" i="6"/>
  <c r="V14" i="6"/>
  <c r="P14" i="6"/>
  <c r="AF13" i="6"/>
  <c r="AE13" i="6"/>
  <c r="V13" i="6"/>
  <c r="P13" i="6"/>
  <c r="AF12" i="6"/>
  <c r="AE12" i="6"/>
  <c r="V12" i="6"/>
  <c r="P12" i="6"/>
  <c r="AF11" i="6"/>
  <c r="AF15" i="6" s="1"/>
  <c r="AE11" i="6"/>
  <c r="AE15" i="6" s="1"/>
  <c r="V11" i="6"/>
  <c r="P11" i="6"/>
  <c r="AF9" i="6"/>
  <c r="AE9" i="6"/>
  <c r="V9" i="6"/>
  <c r="P9" i="6"/>
  <c r="V123" i="6" l="1"/>
  <c r="V121" i="6"/>
  <c r="V69" i="6"/>
  <c r="V92" i="6"/>
  <c r="AE123" i="6"/>
  <c r="P123" i="6"/>
  <c r="V15" i="6"/>
  <c r="V23" i="6"/>
  <c r="V27" i="6"/>
  <c r="V31" i="6"/>
  <c r="AF61" i="6"/>
  <c r="V61" i="6"/>
  <c r="V59" i="6"/>
  <c r="AE70" i="6"/>
  <c r="P70" i="6"/>
  <c r="AE92" i="6"/>
  <c r="P92" i="6"/>
  <c r="V91" i="6"/>
  <c r="AF123" i="6"/>
  <c r="P134" i="6"/>
  <c r="V133" i="6"/>
  <c r="AF134" i="6"/>
  <c r="V70" i="6"/>
  <c r="P15" i="6"/>
  <c r="V132" i="6"/>
  <c r="V134" i="6"/>
  <c r="P61" i="6"/>
  <c r="AE134" i="6"/>
  <c r="V68" i="6"/>
  <c r="U140" i="1"/>
  <c r="U137" i="1"/>
  <c r="U135" i="1"/>
  <c r="O135" i="1"/>
  <c r="U131" i="1"/>
  <c r="U126" i="1"/>
  <c r="U128" i="1"/>
  <c r="U125" i="1"/>
  <c r="U117" i="1"/>
  <c r="U116" i="1"/>
  <c r="U114" i="1"/>
  <c r="U113" i="1"/>
  <c r="U111" i="1"/>
  <c r="U110" i="1"/>
  <c r="U108" i="1"/>
  <c r="U105" i="1"/>
  <c r="U103" i="1"/>
  <c r="U100" i="1"/>
  <c r="U95" i="1"/>
  <c r="U97" i="1"/>
  <c r="U82" i="1"/>
  <c r="U83" i="1"/>
  <c r="U84" i="1"/>
  <c r="U81" i="1"/>
  <c r="U73" i="1"/>
  <c r="U77" i="1"/>
  <c r="U75" i="1"/>
  <c r="U72" i="1"/>
  <c r="U70" i="1"/>
  <c r="U62" i="1"/>
  <c r="U63" i="1"/>
  <c r="U64" i="1"/>
  <c r="U61" i="1"/>
  <c r="U55" i="1"/>
  <c r="U56" i="1"/>
  <c r="U54" i="1"/>
  <c r="U51" i="1"/>
  <c r="U47" i="1"/>
  <c r="U44" i="1"/>
  <c r="U12" i="1"/>
  <c r="U13" i="1"/>
  <c r="U14" i="1"/>
  <c r="U11" i="1"/>
  <c r="U9" i="1"/>
  <c r="O140" i="1"/>
  <c r="O137" i="1"/>
  <c r="O132" i="1"/>
  <c r="O133" i="1"/>
  <c r="O131" i="1"/>
  <c r="O126" i="1"/>
  <c r="O128" i="1"/>
  <c r="O125" i="1"/>
  <c r="O120" i="1"/>
  <c r="O117" i="1"/>
  <c r="O116" i="1"/>
  <c r="O114" i="1"/>
  <c r="O113" i="1"/>
  <c r="O111" i="1"/>
  <c r="O110" i="1"/>
  <c r="O108" i="1"/>
  <c r="O105" i="1"/>
  <c r="O103" i="1"/>
  <c r="O100" i="1"/>
  <c r="O95" i="1"/>
  <c r="O97" i="1"/>
  <c r="O88" i="1"/>
  <c r="O87" i="1"/>
  <c r="O82" i="1"/>
  <c r="O83" i="1"/>
  <c r="O84" i="1"/>
  <c r="O81" i="1"/>
  <c r="O77" i="1"/>
  <c r="O75" i="1"/>
  <c r="O73" i="1"/>
  <c r="O72" i="1"/>
  <c r="O70" i="1"/>
  <c r="O62" i="1"/>
  <c r="O63" i="1"/>
  <c r="O64" i="1"/>
  <c r="O65" i="1"/>
  <c r="O66" i="1"/>
  <c r="O61" i="1"/>
  <c r="O163" i="1"/>
  <c r="O55" i="1"/>
  <c r="O56" i="1"/>
  <c r="O57" i="1"/>
  <c r="O54" i="1"/>
  <c r="O51" i="1"/>
  <c r="O47" i="1"/>
  <c r="O44" i="1"/>
  <c r="O31" i="1"/>
  <c r="O27" i="1"/>
  <c r="O23" i="1"/>
  <c r="O12" i="1"/>
  <c r="O13" i="1"/>
  <c r="O14" i="1"/>
  <c r="O11" i="1"/>
  <c r="O9" i="1"/>
  <c r="U127" i="1" l="1"/>
  <c r="AE9" i="1"/>
  <c r="AD9" i="1"/>
  <c r="V134" i="1" l="1"/>
  <c r="W134" i="1"/>
  <c r="X134" i="1"/>
  <c r="Y134" i="1"/>
  <c r="Z134" i="1"/>
  <c r="AA134" i="1"/>
  <c r="AB134" i="1"/>
  <c r="AC134" i="1"/>
  <c r="Q134" i="1"/>
  <c r="R134" i="1"/>
  <c r="S134" i="1"/>
  <c r="T134" i="1"/>
  <c r="P134" i="1"/>
  <c r="L134" i="1"/>
  <c r="K134" i="1"/>
  <c r="G122" i="1"/>
  <c r="C122" i="1"/>
  <c r="K122" i="1"/>
  <c r="L122" i="1"/>
  <c r="AE140" i="1"/>
  <c r="AD140" i="1"/>
  <c r="AE137" i="1"/>
  <c r="AD137" i="1"/>
  <c r="AE135" i="1"/>
  <c r="AD135" i="1"/>
  <c r="AE133" i="1"/>
  <c r="AD133" i="1"/>
  <c r="AE132" i="1"/>
  <c r="AD132" i="1"/>
  <c r="AE131" i="1"/>
  <c r="AD131" i="1"/>
  <c r="AD126" i="1"/>
  <c r="AE126" i="1"/>
  <c r="AD128" i="1"/>
  <c r="AE128" i="1"/>
  <c r="AE125" i="1"/>
  <c r="AD125" i="1"/>
  <c r="AE120" i="1"/>
  <c r="AD120" i="1"/>
  <c r="AE117" i="1"/>
  <c r="AD117" i="1"/>
  <c r="AE116" i="1"/>
  <c r="AD116" i="1"/>
  <c r="AE114" i="1"/>
  <c r="AD114" i="1"/>
  <c r="AE113" i="1"/>
  <c r="AD113" i="1"/>
  <c r="AE111" i="1"/>
  <c r="AD111" i="1"/>
  <c r="AE110" i="1"/>
  <c r="AD110" i="1"/>
  <c r="AE108" i="1"/>
  <c r="AD108" i="1"/>
  <c r="AE105" i="1"/>
  <c r="AD105" i="1"/>
  <c r="AE103" i="1"/>
  <c r="AE100" i="1"/>
  <c r="AE95" i="1"/>
  <c r="AE97" i="1"/>
  <c r="AD103" i="1"/>
  <c r="AD100" i="1"/>
  <c r="AD95" i="1"/>
  <c r="AD97" i="1"/>
  <c r="N122" i="1"/>
  <c r="H89" i="1"/>
  <c r="I89" i="1"/>
  <c r="J89" i="1"/>
  <c r="K89" i="1"/>
  <c r="L89" i="1"/>
  <c r="M89" i="1"/>
  <c r="N89" i="1"/>
  <c r="P89" i="1"/>
  <c r="Q89" i="1"/>
  <c r="R89" i="1"/>
  <c r="S89" i="1"/>
  <c r="T89" i="1"/>
  <c r="V89" i="1"/>
  <c r="W89" i="1"/>
  <c r="X89" i="1"/>
  <c r="Y89" i="1"/>
  <c r="Z89" i="1"/>
  <c r="AA89" i="1"/>
  <c r="AB89" i="1"/>
  <c r="AC89" i="1"/>
  <c r="G89" i="1"/>
  <c r="F89" i="1"/>
  <c r="C89" i="1"/>
  <c r="AD88" i="1"/>
  <c r="AE88" i="1"/>
  <c r="AE87" i="1"/>
  <c r="AD87" i="1"/>
  <c r="AE82" i="1"/>
  <c r="AE83" i="1"/>
  <c r="AE84" i="1"/>
  <c r="AE81" i="1"/>
  <c r="AD82" i="1"/>
  <c r="AD83" i="1"/>
  <c r="AD84" i="1"/>
  <c r="AD81" i="1"/>
  <c r="AE77" i="1"/>
  <c r="AD77" i="1"/>
  <c r="AE75" i="1"/>
  <c r="AD75" i="1"/>
  <c r="AE73" i="1"/>
  <c r="AD73" i="1"/>
  <c r="AE72" i="1"/>
  <c r="AD72" i="1"/>
  <c r="AE70" i="1"/>
  <c r="AD70" i="1"/>
  <c r="AD62" i="1"/>
  <c r="AE62" i="1"/>
  <c r="AD63" i="1"/>
  <c r="AE63" i="1"/>
  <c r="AD64" i="1"/>
  <c r="AE64" i="1"/>
  <c r="AD65" i="1"/>
  <c r="AE65" i="1"/>
  <c r="AD66" i="1"/>
  <c r="AE66" i="1"/>
  <c r="AE61" i="1"/>
  <c r="AD61" i="1"/>
  <c r="AD55" i="1"/>
  <c r="AD56" i="1"/>
  <c r="AD57" i="1"/>
  <c r="AD163" i="1"/>
  <c r="AD54" i="1"/>
  <c r="AE51" i="1"/>
  <c r="AD51" i="1"/>
  <c r="AE47" i="1"/>
  <c r="AD47" i="1"/>
  <c r="AE44" i="1"/>
  <c r="AD44" i="1"/>
  <c r="AE31" i="1"/>
  <c r="AD31" i="1"/>
  <c r="AE27" i="1"/>
  <c r="AD27" i="1"/>
  <c r="AE23" i="1"/>
  <c r="AD23" i="1"/>
  <c r="AE19" i="1"/>
  <c r="AD19" i="1"/>
  <c r="AA15" i="1"/>
  <c r="Z15" i="1"/>
  <c r="W15" i="1"/>
  <c r="V15" i="1"/>
  <c r="AE12" i="1"/>
  <c r="AE13" i="1"/>
  <c r="AE14" i="1"/>
  <c r="AE11" i="1"/>
  <c r="AD12" i="1"/>
  <c r="AD13" i="1"/>
  <c r="AD14" i="1"/>
  <c r="AD11" i="1"/>
  <c r="S122" i="1"/>
  <c r="AD58" i="1" l="1"/>
  <c r="U88" i="1"/>
  <c r="U87" i="1"/>
  <c r="U89" i="1"/>
  <c r="U134" i="1"/>
  <c r="O134" i="1"/>
  <c r="U133" i="1"/>
  <c r="U132" i="1"/>
  <c r="O89" i="1"/>
  <c r="AD89" i="1"/>
  <c r="AE89" i="1"/>
  <c r="AE134" i="1"/>
  <c r="AD134" i="1"/>
  <c r="N67" i="1"/>
  <c r="R67" i="1" l="1"/>
  <c r="S67" i="1"/>
  <c r="I67" i="1"/>
  <c r="J67" i="1"/>
  <c r="K67" i="1"/>
  <c r="L67" i="1"/>
  <c r="AC37" i="1" l="1"/>
  <c r="AB37" i="1"/>
  <c r="AA37" i="1"/>
  <c r="Z37" i="1"/>
  <c r="Y37" i="1"/>
  <c r="X37" i="1"/>
  <c r="W37" i="1"/>
  <c r="V37" i="1"/>
  <c r="T37" i="1"/>
  <c r="R37" i="1"/>
  <c r="Q37" i="1"/>
  <c r="P37" i="1"/>
  <c r="M37" i="1"/>
  <c r="I37" i="1"/>
  <c r="H37" i="1"/>
  <c r="F37" i="1"/>
  <c r="C37" i="1"/>
  <c r="AC33" i="1"/>
  <c r="AB33" i="1"/>
  <c r="AA33" i="1"/>
  <c r="Z33" i="1"/>
  <c r="Y33" i="1"/>
  <c r="X33" i="1"/>
  <c r="W33" i="1"/>
  <c r="V33" i="1"/>
  <c r="T33" i="1"/>
  <c r="R33" i="1"/>
  <c r="Q33" i="1"/>
  <c r="P33" i="1"/>
  <c r="M33" i="1"/>
  <c r="I33" i="1"/>
  <c r="H33" i="1"/>
  <c r="F33" i="1"/>
  <c r="C33" i="1"/>
  <c r="AC29" i="1"/>
  <c r="AB29" i="1"/>
  <c r="AA29" i="1"/>
  <c r="Z29" i="1"/>
  <c r="Y29" i="1"/>
  <c r="X29" i="1"/>
  <c r="W29" i="1"/>
  <c r="V29" i="1"/>
  <c r="T29" i="1"/>
  <c r="R29" i="1"/>
  <c r="Q29" i="1"/>
  <c r="P29" i="1"/>
  <c r="M29" i="1"/>
  <c r="L29" i="1"/>
  <c r="I29" i="1"/>
  <c r="H29" i="1"/>
  <c r="F29" i="1"/>
  <c r="C29" i="1"/>
  <c r="R25" i="1"/>
  <c r="I25" i="1"/>
  <c r="C25" i="1"/>
  <c r="R21" i="1"/>
  <c r="I15" i="1"/>
  <c r="J15" i="1"/>
  <c r="U31" i="1" l="1"/>
  <c r="U27" i="1"/>
  <c r="R15" i="1"/>
  <c r="I21" i="1"/>
  <c r="R122" i="1"/>
  <c r="C15" i="1" l="1"/>
  <c r="E15" i="1"/>
  <c r="H15" i="1"/>
  <c r="P15" i="1"/>
  <c r="Q15" i="1"/>
  <c r="AD15" i="1"/>
  <c r="AE15" i="1"/>
  <c r="C21" i="1"/>
  <c r="F21" i="1"/>
  <c r="G21" i="1"/>
  <c r="H21" i="1"/>
  <c r="M21" i="1"/>
  <c r="P21" i="1"/>
  <c r="Q21" i="1"/>
  <c r="T21" i="1"/>
  <c r="V21" i="1"/>
  <c r="W21" i="1"/>
  <c r="X21" i="1"/>
  <c r="Y21" i="1"/>
  <c r="Z21" i="1"/>
  <c r="AA21" i="1"/>
  <c r="AB21" i="1"/>
  <c r="AC21" i="1"/>
  <c r="AD21" i="1"/>
  <c r="AE21" i="1"/>
  <c r="F25" i="1"/>
  <c r="H25" i="1"/>
  <c r="L25" i="1"/>
  <c r="M25" i="1"/>
  <c r="P25" i="1"/>
  <c r="Q25" i="1"/>
  <c r="T25" i="1"/>
  <c r="V25" i="1"/>
  <c r="W25" i="1"/>
  <c r="X25" i="1"/>
  <c r="Y25" i="1"/>
  <c r="Z25" i="1"/>
  <c r="AA25" i="1"/>
  <c r="AB25" i="1"/>
  <c r="AC25" i="1"/>
  <c r="AD25" i="1"/>
  <c r="AE25" i="1"/>
  <c r="C67" i="1"/>
  <c r="F67" i="1"/>
  <c r="H67" i="1"/>
  <c r="P67" i="1"/>
  <c r="Q67" i="1"/>
  <c r="T67" i="1"/>
  <c r="V67" i="1"/>
  <c r="W67" i="1"/>
  <c r="X67" i="1"/>
  <c r="Y67" i="1"/>
  <c r="Z67" i="1"/>
  <c r="AA67" i="1"/>
  <c r="AB67" i="1"/>
  <c r="AC67" i="1"/>
  <c r="AD67" i="1"/>
  <c r="AE67" i="1"/>
  <c r="M122" i="1"/>
  <c r="O122" i="1" s="1"/>
  <c r="P122" i="1"/>
  <c r="Q122" i="1"/>
  <c r="T122" i="1"/>
  <c r="V122" i="1"/>
  <c r="W122" i="1"/>
  <c r="X122" i="1"/>
  <c r="Y122" i="1"/>
  <c r="Z122" i="1"/>
  <c r="AA122" i="1"/>
  <c r="AB122" i="1"/>
  <c r="AC122" i="1"/>
  <c r="AD122" i="1"/>
  <c r="AE122" i="1"/>
  <c r="U66" i="1" l="1"/>
  <c r="U65" i="1"/>
  <c r="U120" i="1"/>
  <c r="U122" i="1"/>
  <c r="O67" i="1"/>
  <c r="U67" i="1" s="1"/>
  <c r="U23" i="1"/>
  <c r="U15" i="1"/>
  <c r="O15" i="1"/>
  <c r="O58" i="1"/>
  <c r="U57" i="1"/>
  <c r="U58" i="1"/>
  <c r="U16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YT23DEC</author>
  </authors>
  <commentList>
    <comment ref="B9" authorId="0" shapeId="0" xr:uid="{00000000-0006-0000-0800-000001000000}">
      <text>
        <r>
          <rPr>
            <b/>
            <sz val="9"/>
            <color indexed="81"/>
            <rFont val="Tahoma"/>
            <family val="2"/>
          </rPr>
          <t>YT23DEC:</t>
        </r>
        <r>
          <rPr>
            <sz val="9"/>
            <color indexed="81"/>
            <rFont val="Tahoma"/>
            <family val="2"/>
          </rPr>
          <t xml:space="preserve">
550</t>
        </r>
      </text>
    </comment>
    <comment ref="B11" authorId="0" shapeId="0" xr:uid="{00000000-0006-0000-0800-000002000000}">
      <text>
        <r>
          <rPr>
            <b/>
            <sz val="9"/>
            <color indexed="81"/>
            <rFont val="Tahoma"/>
            <family val="2"/>
          </rPr>
          <t>YT23DEC:</t>
        </r>
        <r>
          <rPr>
            <sz val="9"/>
            <color indexed="81"/>
            <rFont val="Tahoma"/>
            <family val="2"/>
          </rPr>
          <t xml:space="preserve">
1900</t>
        </r>
      </text>
    </comment>
    <comment ref="B12" authorId="0" shapeId="0" xr:uid="{00000000-0006-0000-0800-000003000000}">
      <text>
        <r>
          <rPr>
            <b/>
            <sz val="9"/>
            <color indexed="81"/>
            <rFont val="Tahoma"/>
            <family val="2"/>
          </rPr>
          <t>YT23DEC:</t>
        </r>
        <r>
          <rPr>
            <sz val="9"/>
            <color indexed="81"/>
            <rFont val="Tahoma"/>
            <family val="2"/>
          </rPr>
          <t xml:space="preserve">
2300</t>
        </r>
      </text>
    </comment>
    <comment ref="B13" authorId="0" shapeId="0" xr:uid="{00000000-0006-0000-0800-000004000000}">
      <text>
        <r>
          <rPr>
            <b/>
            <sz val="9"/>
            <color indexed="81"/>
            <rFont val="Tahoma"/>
            <family val="2"/>
          </rPr>
          <t>YT23DEC:</t>
        </r>
        <r>
          <rPr>
            <sz val="9"/>
            <color indexed="81"/>
            <rFont val="Tahoma"/>
            <family val="2"/>
          </rPr>
          <t xml:space="preserve">
2300</t>
        </r>
      </text>
    </comment>
    <comment ref="B14" authorId="0" shapeId="0" xr:uid="{00000000-0006-0000-0800-000005000000}">
      <text>
        <r>
          <rPr>
            <b/>
            <sz val="9"/>
            <color indexed="81"/>
            <rFont val="Tahoma"/>
            <family val="2"/>
          </rPr>
          <t>YT23DEC:</t>
        </r>
        <r>
          <rPr>
            <sz val="9"/>
            <color indexed="81"/>
            <rFont val="Tahoma"/>
            <family val="2"/>
          </rPr>
          <t xml:space="preserve">
4240</t>
        </r>
      </text>
    </comment>
    <comment ref="B23" authorId="0" shapeId="0" xr:uid="{00000000-0006-0000-0800-000006000000}">
      <text>
        <r>
          <rPr>
            <b/>
            <sz val="9"/>
            <color indexed="81"/>
            <rFont val="Tahoma"/>
            <family val="2"/>
          </rPr>
          <t>YT23DEC:</t>
        </r>
        <r>
          <rPr>
            <sz val="9"/>
            <color indexed="81"/>
            <rFont val="Tahoma"/>
            <family val="2"/>
          </rPr>
          <t xml:space="preserve">
115</t>
        </r>
      </text>
    </comment>
    <comment ref="B27" authorId="0" shapeId="0" xr:uid="{00000000-0006-0000-0800-000007000000}">
      <text>
        <r>
          <rPr>
            <b/>
            <sz val="9"/>
            <color indexed="81"/>
            <rFont val="Tahoma"/>
            <family val="2"/>
          </rPr>
          <t>YT23DEC:</t>
        </r>
        <r>
          <rPr>
            <sz val="9"/>
            <color indexed="81"/>
            <rFont val="Tahoma"/>
            <family val="2"/>
          </rPr>
          <t xml:space="preserve">
115</t>
        </r>
      </text>
    </comment>
    <comment ref="B31" authorId="0" shapeId="0" xr:uid="{00000000-0006-0000-0800-000008000000}">
      <text>
        <r>
          <rPr>
            <b/>
            <sz val="9"/>
            <color indexed="81"/>
            <rFont val="Tahoma"/>
            <family val="2"/>
          </rPr>
          <t>YT23DEC:</t>
        </r>
        <r>
          <rPr>
            <sz val="9"/>
            <color indexed="81"/>
            <rFont val="Tahoma"/>
            <family val="2"/>
          </rPr>
          <t xml:space="preserve">
115</t>
        </r>
      </text>
    </comment>
    <comment ref="B44" authorId="0" shapeId="0" xr:uid="{00000000-0006-0000-0800-000009000000}">
      <text>
        <r>
          <rPr>
            <b/>
            <sz val="9"/>
            <color indexed="81"/>
            <rFont val="Tahoma"/>
            <family val="2"/>
          </rPr>
          <t>YT23DEC:</t>
        </r>
        <r>
          <rPr>
            <sz val="9"/>
            <color indexed="81"/>
            <rFont val="Tahoma"/>
            <family val="2"/>
          </rPr>
          <t xml:space="preserve">
500</t>
        </r>
      </text>
    </comment>
    <comment ref="B47" authorId="0" shapeId="0" xr:uid="{00000000-0006-0000-0800-00000A000000}">
      <text>
        <r>
          <rPr>
            <b/>
            <sz val="9"/>
            <color indexed="81"/>
            <rFont val="Tahoma"/>
            <family val="2"/>
          </rPr>
          <t>YT23DEC:</t>
        </r>
        <r>
          <rPr>
            <sz val="9"/>
            <color indexed="81"/>
            <rFont val="Tahoma"/>
            <family val="2"/>
          </rPr>
          <t xml:space="preserve">
100</t>
        </r>
      </text>
    </comment>
    <comment ref="B80" authorId="0" shapeId="0" xr:uid="{00000000-0006-0000-0800-00000B000000}">
      <text>
        <r>
          <rPr>
            <b/>
            <sz val="9"/>
            <color indexed="81"/>
            <rFont val="Tahoma"/>
            <family val="2"/>
          </rPr>
          <t>YT23DEC:</t>
        </r>
        <r>
          <rPr>
            <sz val="9"/>
            <color indexed="81"/>
            <rFont val="Tahoma"/>
            <family val="2"/>
          </rPr>
          <t xml:space="preserve">
500</t>
        </r>
      </text>
    </comment>
    <comment ref="B126" authorId="0" shapeId="0" xr:uid="{00000000-0006-0000-0800-00000C000000}">
      <text>
        <r>
          <rPr>
            <b/>
            <sz val="9"/>
            <color indexed="81"/>
            <rFont val="Tahoma"/>
            <family val="2"/>
          </rPr>
          <t>YT23DEC:</t>
        </r>
        <r>
          <rPr>
            <sz val="9"/>
            <color indexed="81"/>
            <rFont val="Tahoma"/>
            <family val="2"/>
          </rPr>
          <t xml:space="preserve">
600</t>
        </r>
      </text>
    </comment>
    <comment ref="B127" authorId="0" shapeId="0" xr:uid="{00000000-0006-0000-0800-00000D000000}">
      <text>
        <r>
          <rPr>
            <b/>
            <sz val="9"/>
            <color indexed="81"/>
            <rFont val="Tahoma"/>
            <family val="2"/>
          </rPr>
          <t>YT23DEC:</t>
        </r>
        <r>
          <rPr>
            <sz val="9"/>
            <color indexed="81"/>
            <rFont val="Tahoma"/>
            <family val="2"/>
          </rPr>
          <t xml:space="preserve">
600</t>
        </r>
      </text>
    </comment>
    <comment ref="B128" authorId="0" shapeId="0" xr:uid="{00000000-0006-0000-0800-00000E000000}">
      <text>
        <r>
          <rPr>
            <b/>
            <sz val="9"/>
            <color indexed="81"/>
            <rFont val="Tahoma"/>
            <family val="2"/>
          </rPr>
          <t>YT23DEC:</t>
        </r>
        <r>
          <rPr>
            <sz val="9"/>
            <color indexed="81"/>
            <rFont val="Tahoma"/>
            <family val="2"/>
          </rPr>
          <t xml:space="preserve">
150</t>
        </r>
      </text>
    </comment>
    <comment ref="B131" authorId="0" shapeId="0" xr:uid="{00000000-0006-0000-0800-00000F000000}">
      <text>
        <r>
          <rPr>
            <b/>
            <sz val="9"/>
            <color indexed="81"/>
            <rFont val="Tahoma"/>
            <family val="2"/>
          </rPr>
          <t>YT23DEC:</t>
        </r>
        <r>
          <rPr>
            <sz val="9"/>
            <color indexed="81"/>
            <rFont val="Tahoma"/>
            <family val="2"/>
          </rPr>
          <t xml:space="preserve">
900</t>
        </r>
      </text>
    </comment>
    <comment ref="B132" authorId="0" shapeId="0" xr:uid="{00000000-0006-0000-0800-000010000000}">
      <text>
        <r>
          <rPr>
            <b/>
            <sz val="9"/>
            <color indexed="81"/>
            <rFont val="Tahoma"/>
            <family val="2"/>
          </rPr>
          <t>YT23DEC:</t>
        </r>
        <r>
          <rPr>
            <sz val="9"/>
            <color indexed="81"/>
            <rFont val="Tahoma"/>
            <family val="2"/>
          </rPr>
          <t xml:space="preserve">
เหลือจากช่างพื้นฐาน</t>
        </r>
      </text>
    </comment>
    <comment ref="B133" authorId="0" shapeId="0" xr:uid="{00000000-0006-0000-0800-000011000000}">
      <text>
        <r>
          <rPr>
            <b/>
            <sz val="9"/>
            <color indexed="81"/>
            <rFont val="Tahoma"/>
            <family val="2"/>
          </rPr>
          <t>YT23DEC:</t>
        </r>
        <r>
          <rPr>
            <sz val="9"/>
            <color indexed="81"/>
            <rFont val="Tahoma"/>
            <family val="2"/>
          </rPr>
          <t xml:space="preserve">
900</t>
        </r>
      </text>
    </comment>
    <comment ref="B137" authorId="0" shapeId="0" xr:uid="{00000000-0006-0000-0800-000012000000}">
      <text>
        <r>
          <rPr>
            <b/>
            <sz val="9"/>
            <color indexed="81"/>
            <rFont val="Tahoma"/>
            <family val="2"/>
          </rPr>
          <t>YT23DEC:</t>
        </r>
        <r>
          <rPr>
            <sz val="9"/>
            <color indexed="81"/>
            <rFont val="Tahoma"/>
            <family val="2"/>
          </rPr>
          <t xml:space="preserve">
10000</t>
        </r>
      </text>
    </comment>
  </commentList>
</comments>
</file>

<file path=xl/sharedStrings.xml><?xml version="1.0" encoding="utf-8"?>
<sst xmlns="http://schemas.openxmlformats.org/spreadsheetml/2006/main" count="8221" uniqueCount="619">
  <si>
    <t>Ò</t>
  </si>
  <si>
    <t>คน</t>
  </si>
  <si>
    <t>รวม</t>
  </si>
  <si>
    <t>ตามแนวทางโรงเรียนพระดาบส</t>
  </si>
  <si>
    <t>ผู้ขาด(ระบุ)</t>
  </si>
  <si>
    <t>ผู้พลาด(ระบุ)</t>
  </si>
  <si>
    <t>ผู้ด้อย(ระบุ)</t>
  </si>
  <si>
    <t>ฝึกอบรม</t>
  </si>
  <si>
    <t>กลุ่มสนใจ 
(ไม่เกิน 30 ชม.)</t>
  </si>
  <si>
    <t>รายจ่ายอื่น</t>
  </si>
  <si>
    <t>ดำเนินงาน</t>
  </si>
  <si>
    <t>อุดหนุน</t>
  </si>
  <si>
    <t>หน่วยนับ</t>
  </si>
  <si>
    <t>จำนวน</t>
  </si>
  <si>
    <t>แห่ง</t>
  </si>
  <si>
    <t>โครงการอันเนื่องมาจากพระราชดำริ</t>
  </si>
  <si>
    <t>อื่นๆ
(ระบุ)</t>
  </si>
  <si>
    <t xml:space="preserve"> </t>
  </si>
  <si>
    <t>-</t>
  </si>
  <si>
    <t>เร่ร่อน</t>
  </si>
  <si>
    <t>พิการ</t>
  </si>
  <si>
    <t>ปกติ</t>
  </si>
  <si>
    <t>เทียบระดับ</t>
  </si>
  <si>
    <t>ทางไกล</t>
  </si>
  <si>
    <t>ตนเอง</t>
  </si>
  <si>
    <t>พบกลุ่ม</t>
  </si>
  <si>
    <t>งบประมาณ
(บาท)</t>
  </si>
  <si>
    <t>แผน</t>
  </si>
  <si>
    <t>ไตรมาสที่ 4</t>
  </si>
  <si>
    <t>ไตรมาสที่ 3</t>
  </si>
  <si>
    <t>ไตรมาสที่ 2</t>
  </si>
  <si>
    <t>ไตรมาสที่ 1</t>
  </si>
  <si>
    <t>แผนและผลการจัดบริการกลุ่มเป้าหมายและการใช้จ่ายงบประมาณ</t>
  </si>
  <si>
    <t>ประเภทกลุ่มเป้าหมาย</t>
  </si>
  <si>
    <t>วิธีการ
จัดการศึกษา/การเรียนรู้
(คน/หลักสูตร/กลุ่ม)</t>
  </si>
  <si>
    <t>งบประมาณ (บาท)</t>
  </si>
  <si>
    <t>เป้าหมาย</t>
  </si>
  <si>
    <t>โครงการ/กิจกรรม/งาน</t>
  </si>
  <si>
    <t>ที่</t>
  </si>
  <si>
    <t>โครงการตามยุทธศาสตร์และจุดเน้นการดำเนินงาน สำนักงาน กศน. ประจำปีงบประมาณ พ.ศ. 2559</t>
  </si>
  <si>
    <t>ชื่องาน/โครงการ</t>
  </si>
  <si>
    <t>กิจกรรมหลัก</t>
  </si>
  <si>
    <t>กลุ่มเป้าหมาย</t>
  </si>
  <si>
    <t>หน่วยงานที่รับผิดชอบ
พื้นที่การดำเนินงาน</t>
  </si>
  <si>
    <t>ความสอดคล้อง</t>
  </si>
  <si>
    <t>หน่วยงานภาคีเครือข่าย</t>
  </si>
  <si>
    <t>หน่วยงาน
รับผิดชอบโครงการ</t>
  </si>
  <si>
    <t>เชิงปริมาณ</t>
  </si>
  <si>
    <t>เชิงคุณภาพ</t>
  </si>
  <si>
    <t>จุดเน้นปฏิรูปการศึกษา</t>
  </si>
  <si>
    <t>ยุทธ
ศาสตร์
ศธ.</t>
  </si>
  <si>
    <t>ยุทธ
ศาสตร์ กศน.</t>
  </si>
  <si>
    <t>หน่วยงาน
บูรณาการ</t>
  </si>
  <si>
    <t>หน่วยงานตามบันทึกข้อตกลง</t>
  </si>
  <si>
    <t xml:space="preserve"> -</t>
  </si>
  <si>
    <t>ศกพ.</t>
  </si>
  <si>
    <t>ประชาชนทั่วไป</t>
  </si>
  <si>
    <t>กป.</t>
  </si>
  <si>
    <t>ประชุม/สัมมนา</t>
  </si>
  <si>
    <t>การเรียนรู้
ด้วยตนเอง</t>
  </si>
  <si>
    <t>วิจัย</t>
  </si>
  <si>
    <t>ฐานเรียนรู้/
นิทรรศการ</t>
  </si>
  <si>
    <t>ข้าราชการครู</t>
  </si>
  <si>
    <t>บุคลากรทางการศึกษา</t>
  </si>
  <si>
    <t>ครู กศน.</t>
  </si>
  <si>
    <t>หลักสูตร</t>
  </si>
  <si>
    <t>เรื่อง</t>
  </si>
  <si>
    <t xml:space="preserve">คน </t>
  </si>
  <si>
    <t>6.1 พัฒนาหลักสูตร</t>
  </si>
  <si>
    <t>6.2 พัฒนาสื่อ</t>
  </si>
  <si>
    <t>6.3 พัฒนาบุคลากร</t>
  </si>
  <si>
    <t>6.4 งานวิจัย</t>
  </si>
  <si>
    <t>6.5 งานจัดการศึกษา</t>
  </si>
  <si>
    <t>ชั้นเรียนวิชาชีพ
(30 ชม.ขั้นไป)</t>
  </si>
  <si>
    <t>โครงการพัฒนาบุคลากร</t>
  </si>
  <si>
    <t>1) พัฒนาบุคลากรด้านวิจัย 2) พัฒนาบุคลากรด้านการเงิน บัญชี พัสดุ 3) พัฒนาบุคลากรด้านเกษตรนิเวศ 4) พัฒนาบุคลากรด้านคุณธรรม จริยธรรม 5) พัฒนาบุคลากรด้านหลักสูตร สื่อ สารสนเทศ</t>
  </si>
  <si>
    <t>บุคลากรของ ศฝช.</t>
  </si>
  <si>
    <t>บุคลากรของศฝช.เชียงรายได้รับการพัฒนาองค์ความรู้ และทักษะกระบวนการด้านงานวิจัย การเงิน บัญชี พัสดุ เกษตรนิเวศ คุณธรรมจริยธรรม หลักสูตร สื่อ และสารสนเทศ</t>
  </si>
  <si>
    <t>กลุ่มศูนย์ฝึกและพัฒนาอาชีพฯ</t>
  </si>
  <si>
    <t>โครงการพัฒนาศูนย์การเรียนรู้</t>
  </si>
  <si>
    <t>1) พัฒนาศูนย์เรียนรู้เศรษฐกิจพอเพียง และเกษตรธรรมชาติ 2) จัดทำองค์ความรู้ และหลักสูตรประจำฐานการเรียนรู้</t>
  </si>
  <si>
    <t>ผู้รับบริการในฐานการเรียนรู้ ของ ศฝช.</t>
  </si>
  <si>
    <t>1) ศฝช.เชียงรายเป็นศูนย์กลางแห่งการจัดกระบวนการเรียนรู้ และเป็นศูนย์ต้นแบบเกษตรธรรมชาติตามหลักปรัชญาของเศรษฐกิจพอเพียง 2) ประชาชนกลุ่มเป้าหมายที่เข้ามาศึกษา มีแนวทางในการดำเนินชีวิตแบบพอเพียง นำไปสู่การพัฒนาคุณภาพชีวิตที่ดีขึ้น</t>
  </si>
  <si>
    <t>โครงการขยายผลเชิงรุกเกษตรธรรมชาติ</t>
  </si>
  <si>
    <t>1) จัดอบรมขยายผลเกษตรธรรมชาติตามความร่วมมือระหว่างสำนักงาน กศน. กับมูลนิธิเอ็มโอเอ 2) ติดตาม ประเมินผล</t>
  </si>
  <si>
    <t xml:space="preserve">บุคลากรของ กศน.จังหวัด ๘ จังหวัด ผอ.กศน.อำเภอ จังหวัดละ ๒ คน ครูกศน.ตำบล อำเภอละ ๒ คน  </t>
  </si>
  <si>
    <t>ศฝก.วัดญาณฯ</t>
  </si>
  <si>
    <t>มูลนิธิเอ็มโอเอไทย และ MOA International</t>
  </si>
  <si>
    <t>โครงการพัฒนาศูนย์เรียนรู้ชุมชนคนชายแดน</t>
  </si>
  <si>
    <t>1) พัฒนาแหล่งเรียนรู้ภายในชุมชนบริเวณชายแดน 2) ส่งเสริมการจัดการเรียนรู้</t>
  </si>
  <si>
    <t>ประชาชนตามแนวชายแดน และประชาชนในพื้นที่โครงการพระราชดำริ</t>
  </si>
  <si>
    <t>1) กลุ่มเป้าหมายที่เข้ามาศึกษาในศูนย์สาธิตการเรียนรู้ มีแนวทางในการดำเนินชีวิตแบบพอเพียง นำไปสู่การพัฒนาคุณภาพชีวิตที่ดีขึ้น 2) ศูนย์การเรียนรู้ในชุมชน เป็นศูนย์สาธิตการจัดกระบวนการเรียนรู้เกษตรธรรมชาติ ตามหลักปรัชญาของเศรษฐกิจพอเพียง</t>
  </si>
  <si>
    <t>โครงการจัดการศึกษาในพื้นที่โครงการอันเนื่องมาจากพระราชดำริ</t>
  </si>
  <si>
    <t>ส่งเสริม สนับสนุน และจัดกิจกรรมการเรียนรู้ตามโครงการอันเนื่องมาจากพระราชดำริในพื้นที่ที่รับผิดชอบ</t>
  </si>
  <si>
    <t>นักเรียน ผู้ปกครอง และชาวบ้านผู้สนใจ ในพื้นที่โรงเรียนตำรวจตระเวนชายแดน ๑๔ โรงเรียน</t>
  </si>
  <si>
    <t>ผู้เข้าร่วมกิจกรรมในพื้นที่โรงเรียนตำรวจตระเวนชายแดน มีความรู้ ในด้านทักษะอาชีพ สามารถนำความรู้ที่ได้รับไปใช้ในการประกอบอาชีพ</t>
  </si>
  <si>
    <t>โครงการประกันคุณภาพการศึกษา</t>
  </si>
  <si>
    <t>พัฒนาระบบประกันคุณภาพภายในสถานศึกษา</t>
  </si>
  <si>
    <t>บุคลากรของ ศฝช.เชียงราย</t>
  </si>
  <si>
    <t>1) ศฝช.เชียงรายมีระบบประกันคุณภาพสถานศึกษา 2) ศฝช.เชียงรายผ่านการประเมินคุณภาพสถานศึกษา</t>
  </si>
  <si>
    <t>โครงการจัดทำบัญชีครัวเรือน</t>
  </si>
  <si>
    <t>จัดอบรมให้ความรู้การจัดทำบัญชีครัวเรือน ครู 1 คน/ประชาชน 30 คน</t>
  </si>
  <si>
    <t>ประชาชนทั่วไปและประชาชนตามแนวชายแดน</t>
  </si>
  <si>
    <t>ประชาชนผู้เข้าร่วมโครงการสามารถนำสิ่งที่ได้บันทึกมาเป็นประโยชน์ต่อการวางแผนชีวิต และกิจกรรมต่างๆ ในชีวิต ในครอบครัวได้</t>
  </si>
  <si>
    <t>โครงการนิเทศผลการดำเนินงาน</t>
  </si>
  <si>
    <t>นิเทศ ติดตามผลการดำเนินกิจกรรม/โครงการของศฝช.เชียงราย</t>
  </si>
  <si>
    <t>มีการนำผลการนิเทศมาปรับปรุงการทำงานให้สอดคล้องกับบทบาทภารกิจของสถานศึกษา</t>
  </si>
  <si>
    <t>โครงการประชุมคณะกรรมการสถานศึกษา</t>
  </si>
  <si>
    <t>จัดประชุมคณะกรรมการสถานศึกษา อย่างน้อยปีละ 2 ครั้ง/ปี เพื่อให้ความเห็นชอบในการดำเนินกิจกรรม/โครงการของ ศฝช.เชียงราย</t>
  </si>
  <si>
    <t>คณะกรรมการสถานศึกษาของ ศฝช.</t>
  </si>
  <si>
    <t>ศฝช.เชียงรายมีแนวทางการดำเนินงานที่เป็นไปตามบทบาทภารกิจ โดยมีคณะกรรมการสถานศึกษาเข้ามาช่วยขับเคลื่อนการดำเนินงาน</t>
  </si>
  <si>
    <t>โครงการเยาวชนสานสัมพันธ์ สร้างสรรค์คนดี</t>
  </si>
  <si>
    <t>ศฝช.ปัตตานี</t>
  </si>
  <si>
    <t>โครงการน้อมนำหลักปรัชญาของเศรษฐกิจพอเพียงสู่สถาบันการศึกษาปอเนาะ</t>
  </si>
  <si>
    <t>โครงการมหากรรมสืบสานงานช่างศิลป์ไทยเทิดพระเกียรติสมเด็จพระเทพรัตนราชสุดาฯ สยามบรมราชกุมารี</t>
  </si>
  <si>
    <t>๑. ประชุมชี้แจงและเสนอโครงการให้ผู้บริหารเพื่อพิจารณาอนุมัติ
๒. แต่งตั้งคณะทำงานและผู้รับผิดชอบด้านต่างๆ
๓. จัดเตรียมสถานที่ในการจัดกิจกรรม
๔. ประสานหน่วยงาน/ภาคีเครือข่ายที่เกี่ยวข้อง
๕. ดำเนินการจัดกิจกรรม ได้แก่ พิธีไหว้ครูช่างและนิทรรศการเทิดพระเกียรติ การแสดงสาธิตอาชีพต่างๆ การจำหน่ายผลิตภัณฑ์ชุมชน การประกวดกิจกรรมต่างๆ เป็นต้น
๖. ประเมินผลการจัดกิจกรรม
๗. สรุปและรายงานผลการจัดกิจกรรม/โครงการ</t>
  </si>
  <si>
    <t xml:space="preserve">๑. ผู้ร่วมกิจกรรมมีความรักและเทิดทูนสถาบันพระมหากษัตริย์ตามหลักค่านิยมไทย
๒. ผู้ร่วมกิจกรรมตระหนักถึงหลักความกตัญญูกตเวทิตาครูช่างที่มีประสิทธิ์ประสาทวิชาความรู้
๓. ผู้เข้าร่วมกิจกรรม ผู้บริหาร ครู บุคลากร ศิษย์เก่าและปัจจุบันได้มีส่วนสร้างความรักสามัคคีหมู่คณะ
</t>
  </si>
  <si>
    <t>ศกภ. (วิทยาลัยในวัง)</t>
  </si>
  <si>
    <t>โครงการพัฒนาบุคลากรแกนนำด้านวิชาชีพศิลปะไทยโบราณช่างสิบหมู่และศิลปวัฒนธรรมไทย</t>
  </si>
  <si>
    <t>๑. ประชุมชี้แจงและเสนอโครงการให้ผู้บริหารเพื่อพิจารณาอนุมัติ
๒. แต่งตั้งคณะทำงาและผู้รับผิดชอบด้านต่างๆ
๓. จัดเตรียมอาคารสถานที่และจัดซื้อวัสดุอุปกรณ์และคัดสรรวิทยากร
๔. ดำเนินการฝึกอบรมตามหลักสูตร
๕. ศึกษาดูงาน
๖. มอบวุฒิบัตร
๗. ประเมินผล/สรุปและรายงานผล</t>
  </si>
  <si>
    <t>- ข้าราชการ
- พนักงานราชการ 
- เจ้าหน้าที่ เขต ๔ จังหวัด สังกัด กศน. คือ นครปฐม นนทบุรี
กรุงเทพฯ  สมุทรสาคร</t>
  </si>
  <si>
    <t xml:space="preserve">๑. ร้อยละ ๘๐ ของสถานศึกษาที่เข้าร่วมโครงการสามารถนำไปถ่ายทอดให้กับประชาชนและชุมชนได้อย่างน้อยแห่งละ  ๑ กลุ่มเป้าหมาย
๒. ร้อยละ ๘๐ ของผู้เข้ารับการฝึกอบรมมีความรู้ความสามารถและตระหนักในคุณค่าของงานศิลปะไทยโบราณช่างสิบหมู่และศิลปวัฒนธรรมไทย
</t>
  </si>
  <si>
    <t>1.2, 1.6</t>
  </si>
  <si>
    <t>โครงการศูนย์ฝึกอาชีพชุมชนครบวงจร</t>
  </si>
  <si>
    <t xml:space="preserve">๑.จัดการเรียนการสอนวิชาชีพช่างสิบหมู่และ
ศิลปวัฒนธรรมไทย
๒.จัดกิจกรรมฝึกอบรม ๑ วัน ๑ อาชีพ
๓.นิเทศติดตาม
๔.ศึกษาดูงาน
๕.รายงานผลตาม PDCA </t>
  </si>
  <si>
    <t>ร้อยละ 80 ของผู้รับบริการมีความพึงพอใจ  และสามารถนำไปประกอบอาชีพเสริมได้</t>
  </si>
  <si>
    <t>โครงการผลิตสื่อดิจิทัล
ด้านวิทยาศาสตร์สำหรับอุปกรณ์สื่อสารแบบพกพา</t>
  </si>
  <si>
    <t>ผลิตสื่อดิจิทัลด้านวิทยาศาสตร์
สำหรับอุปกรณ์สื่อสารแบบพกพา</t>
  </si>
  <si>
    <t>นักเรียน
ในระบบและ
นอกระบบ
โรงเรียน และ
ประชาชนทั่วไป
ที่เข้ามารับ
บริการของ
ศูนย์วิทยาศาสตร์เพื่อการศึกษา</t>
  </si>
  <si>
    <t>ชุด</t>
  </si>
  <si>
    <t>มีสื่อดิจิทัลด้าน
วิทยาศาสตร์สำหรับ
อุปกรณ์สื่อสารแบบ
พกพา ที่สามารถเรียนรู้
ได้ทุกเวลา  ทุกสถานที่</t>
  </si>
  <si>
    <t>ศูนย์วิทยาศาสตร์เพื่อการศึกษา</t>
  </si>
  <si>
    <t xml:space="preserve">โครงการอบรมครู กศน. หลักสูตร 
“สนุกกับกระบวนการวิทย์ 
สร้างนักคิดครู กศน.” </t>
  </si>
  <si>
    <t>ดำเนินการจัดอบรม</t>
  </si>
  <si>
    <t>ครู กศน.แขวง</t>
  </si>
  <si>
    <t>ร้อยละ 80 ครู กศน. 
แขวง มีความรู้
ความสามารถในการ
จัดกิจกรรมการเรียนรู้
ให้กับนักศึกษา กศน.
ได้อย่างเหมาะสมและ
มีคุณภาพ</t>
  </si>
  <si>
    <t xml:space="preserve"> - คณะวิทยาศาสตร์
จุฬาลงกรณมหาวิทยาลัย 
 - สำนักงานพัฒนาวิทยาศาสตร์และเทคโนโลยีแห่งชาติ
</t>
  </si>
  <si>
    <t>โครงการประกวดโครงงาน
วิทยาศาสตร์ด้านธรรมชาติวิทยา  เรื่อง "มหัศจรรย์ธรรมชาติบ้านเรา"</t>
  </si>
  <si>
    <t xml:space="preserve">1. ประชุมชี้แจงวางแผนการ
ดำเนินงานและจัดทำเกณฑ์การประกวด
2. ประชุมคณะผู้จัดประกวด
3. ประชาสัมพันธ์/รับสมัคร 
4. จัดประกวด
5. ติดตามประเมินผลการจัดประกวด
</t>
  </si>
  <si>
    <t xml:space="preserve">8
5
80
ของนักเรียนระดับมัธยมศึกษาตอนต้น สมัครเข้าร่วม
โครงการ
</t>
  </si>
  <si>
    <t>หน่วย
งาน
แห่ง
ร้อยละ</t>
  </si>
  <si>
    <t>1. นักเรียนใช้เวลา
หลังเลิกเรียนให้เกิดประโยชน์
2 ภาคีเครือข่ายมีความพึงพอใจในการร่วมจัดกิจกรรมวิทยาศาสตร์
3.บุคลากรศูนย์วิทยาศาสตร์เพื่อการศึกษา มีความเข้าใจในการจัดกิจกรรมวิทยาศาสตร์และสามารถจัดกิจกรรมวิทยาศาสตร์ได้ตามเกณฑ์มาตรฐานที่กำหนด</t>
  </si>
  <si>
    <t xml:space="preserve">1. ศูนย์วิทยาศาสตร์เพื่อการศึกษาตรัง 
2. ศูนย์วิทยาศาสตร์เพื่อการศึกษาอุบลราชธานี
3. ศูนย์วิทยาศาสตร์เพื่อการศึกษาสระแก้ว 
4. ศูนย์วิทยาศาสตร์เพือการศึกษาพระนครศรีอยุธยา
5. ศูนย์วิทยาศาสตร์เพื่อการศึกษานครสวรรค์
</t>
  </si>
  <si>
    <t>1. องค์การ
พิพิธภัณฑ์
วิทยาศาสตร์
แห่งชาติ (อพวช.)
2. สมาคมวิทยาศาสตร์แห่งประเทศไทยในพระบรมราชูปถัมภ์
3. มหาวิทยาลัยในส่วนกลางและภูมิภาค
4. โรงเรียนที่มีการเรียนการสอนระดับชั้นมัธยมศึกษา</t>
  </si>
  <si>
    <t>2. สำนักงานพัฒนาวิทยาศาสตร์และเทคโนโลยีแห่งชาติ</t>
  </si>
  <si>
    <t>โครงการประกวดโครงงาน
วิทยาศาสตร์ สำหรับนักศึกษา กศน.ระดับประเทศ</t>
  </si>
  <si>
    <t>1. ประชุมหน่วยงานที่เกี่ยวข้อง
2. ติดต่อประสานงานผู้เกี่ยวข้อง/
ประชาสัมพันธ์โครงการ/เตรียมกิจกรรม
3. จัดกิจกรรมประกวดโครงงานวิทยาศาสตร์ สำหรับนักศึกษา กศน.
4. ประเมินผล/สรุปผล/รายงานผลการดำเนินโครงการ</t>
  </si>
  <si>
    <t>1. ศูนย์วิทยาศาสตร์เพื่อการศึกษามีภาคีเครือข่ายร่วมจัดกิจกรรมประกวดโครงงานวิทยาศาสตร์ สำหรับนักศึกษา กศน.ระดับประเทศ
2.โครงงานวิทยาศาสตร์ของนักศึกษา กศน. ที่เข้าประกวดระดับประเทศมีจำนวน
ไม่น้อยกว่าร้อยละ 80 ของเป้าหมายที่ตั้งไว้</t>
  </si>
  <si>
    <r>
      <t xml:space="preserve">5
</t>
    </r>
    <r>
      <rPr>
        <sz val="16"/>
        <color theme="1"/>
        <rFont val="TH SarabunPSK"/>
        <family val="2"/>
      </rPr>
      <t>80
ของโครงงาน
ที่เข้าประกวดระดับ
ประเทศ</t>
    </r>
  </si>
  <si>
    <t>หน่วย
งาน
ร้อยละ</t>
  </si>
  <si>
    <t>1. ร้อยละ 80 ของ
ผู้เข้าร่วมกิจกรรม
ประกวดโครงงาน
วิทยาศาสตร์มี
ความพึงพอใจโดยรวม
ในระดับมากขึ้นไป 2.ร้อยละ 80 ของผู้เข้าร่วมกิจกรรมประกวดโครงงานวิทยาศาสตร์มีความรู้ความเข้าใจด้านวิทยาศาสตร์ เทคโนโลยี และพลังงานเพิ่มขึ้น3.ร้อยละ 80 ของผู้เข้าร่วมกิจกรรมประกวดโครงงานวิทยาศาสตร์ได้เรียนรู้กระบวนการทางวิทยาศาสตร์ที่ถูกต้อง</t>
  </si>
  <si>
    <t>ศูนย์วิทยาศาสตร์เพื่อการศึกษา 
19 แห่ง</t>
  </si>
  <si>
    <r>
      <t>1. การไฟฟ้า
ฝ่ายผลิตแห่ง
ประเทศไทย 
(กฟผ.)
2. สถาบันส่งเสริมการสอนวิทยาศาสตร์และเทคโนโลยี (สสวท.) 
3. มหา
วิทยาลัยเทคโนโลยีพระจอมเกล้าพระนครเหนือ(มจพ.)
4. กระทรวงพลังงาน 
5.มห</t>
    </r>
    <r>
      <rPr>
        <b/>
        <sz val="16"/>
        <color theme="1"/>
        <rFont val="TH SarabunPSK"/>
        <family val="2"/>
      </rPr>
      <t xml:space="preserve">า </t>
    </r>
    <r>
      <rPr>
        <sz val="16"/>
        <color theme="1"/>
        <rFont val="TH SarabunPSK"/>
        <family val="2"/>
      </rPr>
      <t>วิทยาลัยต่าง ๆ
6. บริษัท เอกชน</t>
    </r>
  </si>
  <si>
    <t>การไฟฟ้า
ฝายผลิตแห่งประเทศไทย</t>
  </si>
  <si>
    <t>โครงการวิทยาศาสตร์เคลื่อนที่สู่ชุมชน</t>
  </si>
  <si>
    <t>ให้บริการวิทยาศาสตร์เคลื่อนที่สู่ชุมชน</t>
  </si>
  <si>
    <t>กลุ่มเป้าหมาย
ที่เป็นประชาชน
ในพื้นที่ 
กศน.แขวง</t>
  </si>
  <si>
    <t>80 
ของ
กลุ่ม
เป้าหมาย
ที่เป็น
ประชาชน
ในชุมชน
พื้นที่ 
เข้าร่วม
กิจกรรม</t>
  </si>
  <si>
    <t>ร้อยละ</t>
  </si>
  <si>
    <t>ร้อยละ 80 ของ
กลุ่มเป้าหมายมีความรู้ด้านวิทยาศาสตร์และเทคโนโลยี</t>
  </si>
  <si>
    <t xml:space="preserve">     (จัดซื้อหนังสือพิมพ์/สื่อ สำหรับ กศน.ตำบล)</t>
  </si>
  <si>
    <t>3.2 โครงการส่งเสริมบ้านหนังสือชุมชน</t>
  </si>
  <si>
    <t>3.3 โครงการบรรณสัญจร (Book Voyage II)</t>
  </si>
  <si>
    <t>3.5 โครงการจัดทำฐานข้อมูล กศน.ตำบล</t>
  </si>
  <si>
    <t>เล่ม</t>
  </si>
  <si>
    <r>
      <t xml:space="preserve">3.1 </t>
    </r>
    <r>
      <rPr>
        <b/>
        <sz val="13"/>
        <color theme="1"/>
        <rFont val="TH SarabunPSK"/>
        <family val="2"/>
      </rPr>
      <t>โครงการจัดสร้างแหล่งเรียนรู้ชุมชนในตำบล</t>
    </r>
  </si>
  <si>
    <t>2.5 การเรียนรู้การปกครองระบอบประชาธิปไตยและการเลือกตั้ง</t>
  </si>
  <si>
    <t>4.2 โครงการสร้างป่า สร้างรายได้</t>
  </si>
  <si>
    <t>4.3 โครงการขยายผลโครงการหลวง</t>
  </si>
  <si>
    <t xml:space="preserve">     อาคมสุรทัณฑ์” จังหวัดอุทัยธานี</t>
  </si>
  <si>
    <t xml:space="preserve">     เพื่อแก้ปัญหาพื้นที่ปลูกฝิ่นอย่างยั่งยืน</t>
  </si>
  <si>
    <t xml:space="preserve">     ทุรกันดาร เพื่อสนองงานตามพระราชดำริฯ</t>
  </si>
  <si>
    <t>4.4 โครงการจัดการศึกษาเด็กและเยาวชนในถิ่น</t>
  </si>
  <si>
    <t>4.5 โครงการทุนการศึกษาเด็กสภาวะ</t>
  </si>
  <si>
    <t xml:space="preserve">     ยากลำบากในเขตพื้นที่สูงภาคเหนือ</t>
  </si>
  <si>
    <t>พัฒนา ส่งเสริม และเผยแพร่เกษตรธรรมชาติ</t>
  </si>
  <si>
    <t>การเรียนสำหรับเด็ก และเยาวชนฯ</t>
  </si>
  <si>
    <t>7.1 แผนงานพื้นฐานด้านการพัฒนาและเสริมสร้างศักยภาพคน (การศึกษานอกระบบ)</t>
  </si>
  <si>
    <t>7.2 แผนงานพื้นฐานด้านการพัฒนาและเสริมสร้างศักยภาพคน (การศึกษาตามอัธยาศัย)</t>
  </si>
  <si>
    <t xml:space="preserve">  (1) โครงการความร่วมมือกับต่างประเทศ ด้านการ</t>
  </si>
  <si>
    <t xml:space="preserve">  (2) โครงการสนับสนุนเสื้อผ้าและอุปกรณ์</t>
  </si>
  <si>
    <t>และภาษาของกลุ่มประเทศอาเซียน</t>
  </si>
  <si>
    <t xml:space="preserve">  (1) โครงการพัฒนาบุคลากรเพื่อเพิ่มประสิทธิภาพ</t>
  </si>
  <si>
    <t>การปฏิบัติงานในจังหวัดชายแดนใต้</t>
  </si>
  <si>
    <t xml:space="preserve">  (2) โครงการติดตามประเมินผลการพัฒนาการศึกษา</t>
  </si>
  <si>
    <t>ชายแดนภาคใต้</t>
  </si>
  <si>
    <t>7.5 แผนงานบูรณาการขับเคลื่อนการแก้ไขปัญหาจังหวัดชายแดนภาคใต้</t>
  </si>
  <si>
    <t>7.3 แผนงานพื้นฐานด้านความมั่นคงและการต่างประเทศ (โครงการบริหารจัดการศึกษาในจังหวัดชายแดนใต้)</t>
  </si>
  <si>
    <t>7.6 แผนงานบูรณาการพัฒนาศักยภาพคนตามช่วงวัย</t>
  </si>
  <si>
    <t xml:space="preserve">  (1) โครงการจัดหลักสูตรดูแลผู้สูงอายุ</t>
  </si>
  <si>
    <t xml:space="preserve">  (2) โครงการเสริมสร้างคุณภาพชีวิตผู้สูงอายุ</t>
  </si>
  <si>
    <t>อังกฤษเพื่อการสื่อสาร</t>
  </si>
  <si>
    <t>การศึกษาพิเศษอำเภอ / เขต</t>
  </si>
  <si>
    <t>ขยะมูลฝอย</t>
  </si>
  <si>
    <t xml:space="preserve">  (1) โครงการฝึกอาชีพจังหวัดชายแดนภาคใต้</t>
  </si>
  <si>
    <t xml:space="preserve">  (2) โครงการเติมปัญญาสร้างความรู้สู่สถาบันปอเนาะ</t>
  </si>
  <si>
    <t>ชายแดนใต้</t>
  </si>
  <si>
    <t xml:space="preserve">  (3) โครงการเสริมภาษาคู่การเรียนรู้สู่หมู่บ้าน</t>
  </si>
  <si>
    <t xml:space="preserve">  (4) โครงการรินน้ำใจสู่เยาวชน กศน.ชายแดนใต้</t>
  </si>
  <si>
    <t xml:space="preserve">  (5) โครงการน้อมนำหลักปรัชญาเศรษฐกิจพอเพียง</t>
  </si>
  <si>
    <t xml:space="preserve">  (6) โครงการกีฬาสายสัมพันธ์ชายแดนใต้</t>
  </si>
  <si>
    <t xml:space="preserve">  (7) โครงการเยาวชนสานสัมพันธ์ลูกเสือ</t>
  </si>
  <si>
    <t xml:space="preserve"> กศน. ชายแดนใต้</t>
  </si>
  <si>
    <t xml:space="preserve">  (8) โครงการมหกรรมวิทยาศาสตร์และอาชีพ</t>
  </si>
  <si>
    <t>เพื่อคนชายแดนใต้</t>
  </si>
  <si>
    <t xml:space="preserve">  (1) การศึกษาต่อเนื่อง</t>
  </si>
  <si>
    <t xml:space="preserve">  (2) การศึกษาตามอัธยาศัย</t>
  </si>
  <si>
    <t>โครงการ/กิจกรรมสำคัญตามแผนงาน (พ.ร.บ.งบประมาณรายจ่ายประจำปี)</t>
  </si>
  <si>
    <t>แผนปฏิบัติงานประจำปีงบประมาณ พ.ศ. 2560</t>
  </si>
  <si>
    <t xml:space="preserve">  (2) ...</t>
  </si>
  <si>
    <t xml:space="preserve">  (1) โครงการศูนย์ฝึกอาชีพชุมชน</t>
  </si>
  <si>
    <t xml:space="preserve">     - หลักสูตร 70 ชั่วโมง</t>
  </si>
  <si>
    <t xml:space="preserve">     - หลักสูตร 420 ชั่วโมง</t>
  </si>
  <si>
    <t>4.1 ศูนย์ฝึกอาชีพ “ศูนย์วงเดือน</t>
  </si>
  <si>
    <t xml:space="preserve">  (1) ศูนย์ส่งเสริมพัฒนาประชาธิปไตยฯ</t>
  </si>
  <si>
    <t xml:space="preserve">  (1) ศูนย์ดิจิทัลชุมชน</t>
  </si>
  <si>
    <t>2.6 การเรียนรู้การใช้เทคโนโลยีในชุมชน</t>
  </si>
  <si>
    <t xml:space="preserve">  โครงการจัดการศึกษาเพื่อชุมชนในเขตภูเขา</t>
  </si>
  <si>
    <t>1.1 ผู้ไม่รู้หนังสือ</t>
  </si>
  <si>
    <t xml:space="preserve">  โครงการส่งเสริมการเรียนการสอนภาษาอังกฤษ</t>
  </si>
  <si>
    <t>และขยายผลการดำเนินงาน ฯ</t>
  </si>
  <si>
    <t xml:space="preserve">  (2) โครงการพัฒนาครู กศน. ต้นแบบการสอนภาษา</t>
  </si>
  <si>
    <t xml:space="preserve">  (3) โครงการศูนย์แนะแนวและประสานงาน</t>
  </si>
  <si>
    <t xml:space="preserve">  กิจกรรมพัฒนาทักษะชีวิต</t>
  </si>
  <si>
    <t xml:space="preserve">  กิจกรรมพัฒนาสังคมและชุมชน</t>
  </si>
  <si>
    <t xml:space="preserve">  การเรียนรู้หลักปรัชญาของเศรษฐกิจพอเพียงฯ</t>
  </si>
  <si>
    <t>ชั้นเรียน
(30 ชม.ขั้นไป)</t>
  </si>
  <si>
    <t>3.2 โครงการชุมชน/เมืองแห่งการเรียนรู้</t>
  </si>
  <si>
    <t xml:space="preserve">  (1) ห้องสมุดประชาชน</t>
  </si>
  <si>
    <t xml:space="preserve">  (2) บ้านหนังสือชุมชน</t>
  </si>
  <si>
    <t xml:space="preserve">  (1) กิจกรรมเรียนรู้ผ่านนิทรรศการ</t>
  </si>
  <si>
    <t xml:space="preserve">  (2) กิจกรรมค่ายวิทยาศาสตร์</t>
  </si>
  <si>
    <t xml:space="preserve">  (3) กิจกรรมการศึกษา</t>
  </si>
  <si>
    <t xml:space="preserve">  (4) ท้องฟ้าจำลอง</t>
  </si>
  <si>
    <t xml:space="preserve">  (5) พิพิธภัณฑ์สัตว์น้ำ</t>
  </si>
  <si>
    <t xml:space="preserve">  (6) บริการวิชาการ</t>
  </si>
  <si>
    <t xml:space="preserve">      - พัฒนาอาชีพ</t>
  </si>
  <si>
    <t xml:space="preserve">      - ช่างพื้นฐาน</t>
  </si>
  <si>
    <t xml:space="preserve">      - 1 อำเภอ 1 อาชีพ (รายอำเภอ)</t>
  </si>
  <si>
    <t>7.7 แผนงานบูรณาการยกระดับคุณภาพการศึกษาและการเรียนรู้ตลอดชีวิต</t>
  </si>
  <si>
    <t>7.8 แผนงานบูรณาการบริหารจัดการขยะและสิ่งแวดล้อม</t>
  </si>
  <si>
    <t xml:space="preserve">   โครงการเพิ่มประสิทธิภาพการบริหารจัดการ</t>
  </si>
  <si>
    <t>โครงการส่งเสริมการรู้หนังสือสำหรับคนไทย</t>
  </si>
  <si>
    <t>กศน.</t>
  </si>
  <si>
    <t>จุดเน้น</t>
  </si>
  <si>
    <t>ภารกิจต่อเนื่อง</t>
  </si>
  <si>
    <t>โครงการเมืองแห่งการเรียนรู้</t>
  </si>
  <si>
    <t>โครงการจัดการเรียนรู้เพื่อส่งเสริมกระบวนการคิด วิเคราะห์ แก่ประชาชน</t>
  </si>
  <si>
    <t>โครงการสะเต็มศึกษาเพื่อพัฒนาอาชีพ</t>
  </si>
  <si>
    <t>โครงการพัฒนา</t>
  </si>
  <si>
    <t>2.1 ผู้ไม่รู้หนังสือ</t>
  </si>
  <si>
    <t xml:space="preserve">  การส่งเสริมการรู้หนังสือ</t>
  </si>
  <si>
    <t>อื่นๆ</t>
  </si>
  <si>
    <t>การศึกษาขั้นพื้นฐาน</t>
  </si>
  <si>
    <t>การศึกษาต่อเนื่อง</t>
  </si>
  <si>
    <t>นิทรรศการ</t>
  </si>
  <si>
    <t>กิจกรรม
ค่าย</t>
  </si>
  <si>
    <t>กิจกรรม
การศึกษา</t>
  </si>
  <si>
    <t>ท้องฟ้าจำลอง</t>
  </si>
  <si>
    <t>พิพิธภัณฑ์
สัว์น้ำ</t>
  </si>
  <si>
    <t>ส่งเสริม
การอ่าน</t>
  </si>
  <si>
    <t>กิจกรรม
การเรียนรู้</t>
  </si>
  <si>
    <t>จัดซื้อสื่อ</t>
  </si>
  <si>
    <t>ประชาชน
ทั่วไป</t>
  </si>
  <si>
    <t>นักศึกษา
(กศน.)</t>
  </si>
  <si>
    <t>นักรัยน/
นักศึกษา</t>
  </si>
  <si>
    <t>ครู/อาจารย์</t>
  </si>
  <si>
    <t>ชั้นเรียน</t>
  </si>
  <si>
    <t>ของ........................................................................................จังหวัด................................................................</t>
  </si>
  <si>
    <t>การศึกษาตามอัธยาศัย</t>
  </si>
  <si>
    <t xml:space="preserve">  (5) ห้องสมุดเคลื่อนที่สำหรับชาวตลาด</t>
  </si>
  <si>
    <t>ตามพระราชดำริสมเด็จพระเทพฯ</t>
  </si>
  <si>
    <t xml:space="preserve">  (3) หน่วยบริการเคลื่อนที่ (รถโมบาย)</t>
  </si>
  <si>
    <t>บริการ
วิชาการ</t>
  </si>
  <si>
    <t>ด้อยโอกาส</t>
  </si>
  <si>
    <t>พลาดโอกาส</t>
  </si>
  <si>
    <t>ขาดโอกาส</t>
  </si>
  <si>
    <t>หน่วยงาน/ชุมชน</t>
  </si>
  <si>
    <t>จำนวน
(คน)</t>
  </si>
  <si>
    <t>กระดาษทด
(ไม่พิมพ์)</t>
  </si>
  <si>
    <t xml:space="preserve">  (4) อาสาสมัครส่งเสริมการอ่าน</t>
  </si>
  <si>
    <t>งานพัฒนาวิชาการ (สถาบัน กศน.ภาค)</t>
  </si>
  <si>
    <t>1.2 ประถมศึกษา</t>
  </si>
  <si>
    <t>1.3 มัธยมศึกษาตอนต้น</t>
  </si>
  <si>
    <t>1.4 มัธยมศึกษาตอนปลาย</t>
  </si>
  <si>
    <t>1.5 ประกาศนียบัตรวิชาชีพ (ปวช.)</t>
  </si>
  <si>
    <t>2.1 การศึกษาเพื่อพัฒนาทักษะชีวิต</t>
  </si>
  <si>
    <t>2.2 การศึกษาเพื่อพัฒนาสังคมและชุมชน</t>
  </si>
  <si>
    <t>2.3 การเรียนรู้หลักปรัชญาของเศรษฐกิจพอเพียง</t>
  </si>
  <si>
    <t>2.4 โครงการจัดการศึกษาเพื่อชุมชนในเขตภูเขา (ศศช.)</t>
  </si>
  <si>
    <t>กระดาษทด
(ซ่อน)</t>
  </si>
  <si>
    <t>3.2 กิจกรรมส่งเสริมการอ่าน</t>
  </si>
  <si>
    <t>3.3 วิทยาศาสตร์เพื่อการศึกษา (ศูนย์วิทยาศาสตร์เพื่อการศึกษา)</t>
  </si>
  <si>
    <t>ช่วยเหลืออื่นใดทางการศึกษา สำหรับคนพิการ</t>
  </si>
  <si>
    <t xml:space="preserve">  (1) สิ่งอำนวยความสะดวก สื่อ บริการ และการ</t>
  </si>
  <si>
    <t xml:space="preserve">  (3) โครงการความร่วมมือกับต่างประเทศ ด้านการ</t>
  </si>
  <si>
    <t xml:space="preserve">    รวม</t>
  </si>
  <si>
    <t xml:space="preserve">  (2) โครงการศูนย์แนะแนวและประสานงาน</t>
  </si>
  <si>
    <t>5.1 พัฒนาหลักสูตร</t>
  </si>
  <si>
    <t>5.2 พัฒนาสื่อ</t>
  </si>
  <si>
    <t>5.3 พัฒนาบุคลากร</t>
  </si>
  <si>
    <t>5.4 งานวิจัย</t>
  </si>
  <si>
    <t>5.5 งานจัดการศึกษา</t>
  </si>
  <si>
    <t>6.1 แผนงานพื้นฐานด้านการพัฒนาและเสริมสร้างศักยภาพคน (การศึกษานอกระบบ)</t>
  </si>
  <si>
    <t>6.2 แผนงานพื้นฐานด้านความมั่นคงและการต่างประเทศ (โครงการบริหารจัดการศึกษาในจังหวัดชายแดนใต้)</t>
  </si>
  <si>
    <t>6.3 แผนงานบูรณาการขับเคลื่อนการแก้ไขปัญหาจังหวัดชายแดนภาคใต้</t>
  </si>
  <si>
    <t>6.4 แผนงานบูรณาการพัฒนาศักยภาพคนตามช่วงวัย</t>
  </si>
  <si>
    <t>6.5 แผนงานบูรณาการยกระดับคุณภาพการศึกษาและการเรียนรู้ตลอดชีวิต</t>
  </si>
  <si>
    <t>6.6 แผนงานบูรณาการบริหารจัดการขยะและสิ่งแวดล้อม</t>
  </si>
  <si>
    <t>2,4</t>
  </si>
  <si>
    <t>สำนักงาน กศน.จังหวัด และ กศน.อำเภอ ทุกแห่ง / กศน.ภาค</t>
  </si>
  <si>
    <t>มีชุมชนต้นแบบรักการอ่านที่จัดกิจกรรมส่งเสริมการอ่านให้เกิดขึ้นภายในชุมชน</t>
  </si>
  <si>
    <t>ชุมชนต่างๆ 
ทั่วประเทศ</t>
  </si>
  <si>
    <t>1) พัฒนาและต่อยอดขยายผลจากบ้านหนังสือชุมชนสู่ชุมชนต้นแบบรักการอ่าน
2) สรุปผลการดำเนินงานชุมชนต้นแบบรักการอ่าน
3) จัดทำทำเนียบบ้านหนังสือชุมชนและชุมชนต้นแบบรักการอ่าน
4) เผยแพร่ผลการดำเนินงานชุมชนต้นแบบรักการอ่าน
5) สรรหา คัดเลือก ยกย่องต้นแบบชุมชนรักการเพื่อรับรางวัล</t>
  </si>
  <si>
    <t>โครงการชุมชนรักการอ่าน</t>
  </si>
  <si>
    <t>สพร.</t>
  </si>
  <si>
    <t>มีบ้านหนังสือชุมชนที่เป็นสถานที่บริการการอ่านสำหรับประชาชนในชุมชน</t>
  </si>
  <si>
    <t>บ้านหนังสือชุมชน</t>
  </si>
  <si>
    <t>1) ดำเนินการพัฒนาปรับปรุง และขยายผลการดำเนินงานจากบ้านหนังสืออัจฉริยะสู่บ้านหนังสือชุมชน
2) จัดทำคู่มือฝึกอบรมอาสาสมัครส่งเสริมการอ่าน
3) จัดทำเกณฑ์การประเมินและคัดเลือกบ้านหนังสือชุมชน
4) ดำเนินการคัดเลือก สรรหา ยกย่อง ประกาศเกียรติคุณ บ้านหนังสือชุมชนดีเด่น</t>
  </si>
  <si>
    <t>โครงการบ้านหนังสือชุมชน</t>
  </si>
  <si>
    <t>2,3,4</t>
  </si>
  <si>
    <t>สำนักงาน กศน.จังหวัดทุกแห่ง/กทม.</t>
  </si>
  <si>
    <t>บ้านหนังสือชุมชนมีสื่อสิ่งพิมพ์ที่มีเนื้อหาหลากหลายให้บริการการอ่านกับประชาชน</t>
  </si>
  <si>
    <t>1. จัดนิทรรศการเคลื่อนที่ ประชาสัมพันธ์ รับบริจาคหนังสือ 
2. สนับสนุน จัดส่งหนังสือและสื่อ ให้แก่ 5 ภาค</t>
  </si>
  <si>
    <t>แห่ง
คน</t>
  </si>
  <si>
    <t>1) ห้องสุดประชาชน
2.บรรณารักษ์ห้องสมุดประชาชน</t>
  </si>
  <si>
    <t>1) สนับสนุนห้องสมุดประชาชนจัดกิจกรรมส่งเสริมการอ่านตลอดปี
2) พัฒนาและฝึกอบรมบรรณรักษ์ห้องสมุดประชาชน</t>
  </si>
  <si>
    <t>โครงการสร้างการอ่านเสริมการเรียนรู้</t>
  </si>
  <si>
    <t xml:space="preserve">ศว.(เอกมัย)* กพ. กป.
</t>
  </si>
  <si>
    <t>กระทรวงพลังงาน</t>
  </si>
  <si>
    <t>1,2, 4</t>
  </si>
  <si>
    <t>2, 4</t>
  </si>
  <si>
    <t>หลักสูตรและกระบวนการเรียนรู้</t>
  </si>
  <si>
    <t>1) จังหวัดนครสวรรค์
กศน. ตำบลบึงเสนาท
กศน.ตำบลบางม่วง 
2) จังหวัดกำแพงเพชร
กศน.ตำบลคลองลานพัฒนา
กศน.ตำบลคลองน้ำไหล 
3) จังหวัดกำแพงเพชร
กศน.ตำบลสักงาม
กศน.ตำบลโป่งน้ำร้อน</t>
  </si>
  <si>
    <t>ผู้เข้ารับการฝึกอบรมมีความพึงพอใจในภาพรวมของการฝึกอบรม ระดับมากขึ้นไป ไม่น้อยกว่าร้อยละ 80 / ผู้เข้ารับการฝึกอบรมไม่น้อยกว่าร้อยละ 60 มีความรู้เพิ่มขึ้น/ ผู้เข้ารับการฝึกอบรมไม่น้อยกว่าร้อยละ 60 มีแนวทางการประยุกต์ใช้งานในชีวิตประจำวัน</t>
  </si>
  <si>
    <t>นักศึกษา กศน. ครู กศน. อาสาสมัครพลังงาน และประชาชนทั่วไป</t>
  </si>
  <si>
    <t>ฝึกอบรมความรู้ด้านเทคโนโลยีพลังงานชุมชน เพื่อลดรายจ่าย เพิ่มรายได้ และพัฒนาอาชีพ</t>
  </si>
  <si>
    <t>โครงการสร้างกระบวนความคิดในการอนุรักษ์พลังงานและพลังงานทดแทน และพัฒนาวิชาชีพด้านพลังงานแก่ประชาชน (Energy for Life)</t>
  </si>
  <si>
    <t>ครู</t>
  </si>
  <si>
    <t>สำนักงาน กศน.จังหวัดอุบลราชธานีกาฬสินธุ์ ตราด กทม ประจวบคีรีขันธ์</t>
  </si>
  <si>
    <t>ครูมีความพึงพอใจในภาพรวมของการอบรม ระดับมากขึ้นไป ไม่น้อยกว่า ร้อยละ 80</t>
  </si>
  <si>
    <t>ครู กศน.ตำบล</t>
  </si>
  <si>
    <t>3) อบรมการใช้หลักสูตรรายวิชาเลือก "การใช้พลังงานไฟฟ้าในชีวิตประจำวัน"</t>
  </si>
  <si>
    <t xml:space="preserve"> 2,4 </t>
  </si>
  <si>
    <t>สำนักงาน กศน.จังหวัด/กทม.ทุกแห่ง</t>
  </si>
  <si>
    <t>นักศึกษา กศน. ที่ลงทะเบียนเรียนมีความรู้เพิ่มขึ้น ไม่น้อยกว่า ร้อยละ 80</t>
  </si>
  <si>
    <t>นักศึกษา กศน.</t>
  </si>
  <si>
    <t>2) จัดการเรียนการสอนรายวิชาเลือก "การใช้พลังงานไฟฟ้าในชีวิตประจำวัน"</t>
  </si>
  <si>
    <t>การไฟฟ้าฝ่ายผลิตแห่งประเทศไทย
(กฟผ.)</t>
  </si>
  <si>
    <t>กลุ่มพัฒนาการศึกษานอกระบบและการศึกษาตามอัธยาศัย และ สำนักงาน กศน. และศูนย์วิทยาศาสตร์เพื่อการศึกษาในเขตภาคเหนือและภาคตะวันออก และศว.สมุทรสาคร</t>
  </si>
  <si>
    <t xml:space="preserve">1) อบรมการใช้สื่อการเรียนการสอน บทเรียนสำเร็จรูป รายวิชาเลือก "การใช้พลังงานไฟฟ้าในชีวิตประจำวัน" </t>
  </si>
  <si>
    <t>โครงการพัฒนาทักษะชีวิตในการอนุรักษ์พลังงานไฟฟ้าในชีวิตประจำวัน</t>
  </si>
  <si>
    <t xml:space="preserve"> ศูนย์ประสานงานและบริหารการศึกษาจังหวัดชายแดนภาคใต้ (ศปบ.จชต.)</t>
  </si>
  <si>
    <t xml:space="preserve">สำนักงาน กศน.จังหวัดปัตตานี
สำนักงาน กศน.จังหวัดยะลา
สำนักงาน กศน.จังหวัดนราธิวาส
สำนักงาน กศน.จังหวัดสตูล
สำนักงาน กศน.จังหวัดสงขลา </t>
  </si>
  <si>
    <t>ลูกเสือ กศน. ในจังหวัดชายแดนภาคใต้ ได้รับการพัฒนาให้มีความเจริญก้าวหน้า พร้อมรองรับการเข้าสู่ประชาคมอาเซียน และมีความรู้ ความเข้าใจ ในทักษะองค์ความรู้ตามกระบวนการลูกเสือ เกิดค่านิยมความรักชาติ ศาสนาและพระมหากษัตริย์ รักแผ่นดินและรู้คุณค่าของแผ่นดิน อยู่ร่วมกันในสังคมที่มีความหลากหลายทางวัฒนธรรม มีส่วนร่วมในการร่วมพัฒนาชุมชน สังคม และดำรงชีวิตอยู่ในสังคมพหุวัฒนธรรมได้อย่างสร้างสรรค์</t>
  </si>
  <si>
    <t>นักศึกษา กศน. ในจังหวัดชายแดนภาคใต้</t>
  </si>
  <si>
    <t>9) โครงการลูกเสือ กศน. ชายแดนใต้</t>
  </si>
  <si>
    <t>สำนักงาน กศน.จังหวัดปัตตานี
สำนักงาน กศน.จังหวัดยะลา
สำนักงาน กศน.จังหวัดนราธิวาส
สำนักงาน กศน.จังหวัดสตูล
สำนักงาน กศน.จังหวัดสงขลา</t>
  </si>
  <si>
    <t>1) การดำเนินงานตามโครงการที่ได้รับงบประมาณ ปกติและงบพัฒนาในเขตพิเศษจังหวัดชายแดนใต้ เป็นไปตามวัตถุประสงค์ของโครงการและจัดกิจกรรมได้สำเร็จตามเป้าหมายและเป็นไปตามระยะเวลาที่กำหนดไว้ในแผน
2) เพื่อรับทราบผลการประเมินโครงการและนำผลไปพัฒนาปรับปรุงโครงการและการบริหารจัดการ</t>
  </si>
  <si>
    <t>8) โครงการติดตามและประสานแผน
การประเมินการจัดกิจกรรมการเรียนรู้ด้านการศึกษานอกระบบและการศึกษาตามอัธยาศัยเพื่อแก้ปัญหาในพื้นที่จังหวัดชายแดนใต้</t>
  </si>
  <si>
    <t xml:space="preserve">สำนักงาน กศน.จังหวัดสตูล 
สำนักงาน กศน.จังหวัดสงขลา
สำนักงาน กศน.จังหวัดยะลา
สำนักงาน กศน.จังหวัดนราธิวาส
สำนักงาน กศน.จังหวัดปัตตานี
ศูนย์ฝึกและพัฒนาอาชีพราษฎรไทยบริเวณชายแดนปัตตานี
ศูนย์วิทยาศาสตร์เพื่อการศึกษายะลา
ศูนย์วิทยาศาสตร์เพื่อการศึกษานราธิวาส
สถาบัน กศน.ภาคใต้
</t>
  </si>
  <si>
    <t>1) ผู้บริหาร ครูและบุคลากรทางการศึกษา และพนักงานราชการมีทักษะในการพัฒนาความสามารถในด้านสติปัญญา อารมณ์ คุณธรรมจริยธรรม การใช้ชีวิตอยู่ร่วมกับผู้อื่น และสามารถแก้ไขปัญหาเฉพาะหน้าได้
2) ผู้บริหาร ครูและบุคลากรทางการศึกษา และพนักงานราชการได้แลกเปลี่ยนเรียนรู้ กับองค์กรอื่นและนำความรู้มาประยุกต์ใช้กับการทำงานให้มีคุณภาพมากยิ่งขึ้น</t>
  </si>
  <si>
    <t>ผู้บริหาร ครูและบุคลากรทางการศึกษา และพนักงานราชการ</t>
  </si>
  <si>
    <t>7) โครงการพัฒนาบุคลากรเพื่อเสริมสร้างสมรรถนะครู กศน.ในจังหวัดชายแดนใต้</t>
  </si>
  <si>
    <t xml:space="preserve">1) เยาวชนนอกระบบโรงเรียนและเครือมีความสัมพันธ์โดยใช้กีฬาเป็นสื่อ            
2) เยาวชนนอกระบบโรงเรียนและเครือข่ายมีโอกาสให้เรียนรู้ร่วมกัน รวมถึงใช้เวลาว่างให้เป็นประโยชน์มีสุขภาพ ทั้งด้านรางกาย จิตใจ รู้แพ้ รู้ชนะ รู้อภัย ตลอดจน เป็นการเสริมสร้างความสามัคคีในหมู่คณะ  
</t>
  </si>
  <si>
    <t>เยาวชนนอกระบบโรงเรียนและเครือข่าย</t>
  </si>
  <si>
    <t>6) โครงการกีฬา กศน. สายสัมพันธ์ชายแดนใต้</t>
  </si>
  <si>
    <t>สำนักงาน กศน.จังหวัดปัตตานี
สำนักงาน กศน.จังหวัดยะลา
สำนักงาน กศน.จังหวัดนราธิวาส
สำนักงาน กศน.จังหวัดสตูล
สำนักงาน กศน.จังหวัดสงขลา
ศูนย์ฝึกและพัฒนาอาชีพราษฎรไทยบริเวณชายแดนปัตตานี</t>
  </si>
  <si>
    <t>ผู้นำละนักศึกษาในถาบันปอเนาะมีคุณภาพชีวิตที่ดีมองเห็นช่องทางในการประกอบอาชีพ            และสามารถดำรงชีวิตตามแนวทางของหลักปรัชญาเศรษฐกิจพอเพียงมาใช้ในชีวิตอย่างมีความสุข</t>
  </si>
  <si>
    <t>ผู้นำและนักศึกษาในสถาบันปอเนาะ</t>
  </si>
  <si>
    <t>5) โครงการน้อมนำหลักปรัชญาของเศรษฐกิจพอเพียงสู่สถาบันศึกษาปอเนาะ</t>
  </si>
  <si>
    <t>1) เยาวชนที่ผ่านการอบรมนำหลักค่านิยม 12 ประการไปใช้ในชีวิตประจำวัน
2) เยาวชนที่ผ่านการอบรมสามารถจัดตั้งชมรมและร่วมกันจัดกิจกรรมที่เกิดประโยชน์กับตนเองครอบครัวและชุมชนอย่างต่อเนื่อง
3) เยาวชนที่ผ่านการอบรมมีความเข้าใจและมีความสัมพันธ์อันดีต่อกัน</t>
  </si>
  <si>
    <t>เยาวชนนอกระบบโรงเรียน</t>
  </si>
  <si>
    <t>4) โครงการเยาวชนสานสัมพันธ์ สร้างสรรค์คนดี</t>
  </si>
  <si>
    <t>ศูนย์ประสานงานและบริหารการศึกษาจังหวัดชายแดนภาคใต้ (ศปบ.จชต.)</t>
  </si>
  <si>
    <t>1) ผู้เข้าร่วมกิจกรรมสามารถใช้ภาษาไทยและภาษามลายูถิ่นในการติดต่อสื่อสารในชีวิตประจำวันได้
2) กลุ่มเป้าหมายมีความเข้าใจอันดีและมีความสัมพันธ์อันดีต่อกันใช้ชีวิตร่วมกันได้อย่างมีความสุข</t>
  </si>
  <si>
    <t>1) ผู้นำศาสนา/ผู้นำชุมชน/ผู้นำท้องถิ่น
2) บุคลากรภาครัฐ/เอกชน</t>
  </si>
  <si>
    <t>3) โครงการส่งเสริมภาษาไทยเพื่อการเรียนรู้และสื่อสาร</t>
  </si>
  <si>
    <t>โรงเรียนพระดาบสจังหวัดชายแดนภาคใต้</t>
  </si>
  <si>
    <t>สำนักงาน กศน.จังหวัดยะลา</t>
  </si>
  <si>
    <t>เยาวชนได้รับการฝึกอาชีพตามแนวทางโรงเรียนพระดาบสจังหวัดชายแดนภาคใต้ และนำความรู้ที่ได้รับไปประกอบอาชีพสร้างรายได้ให้กับตนเอง ครอบครัว และชุมชน</t>
  </si>
  <si>
    <t>นักเรียนโรงเรียนพระดาบสจังหวัดชายแดนภาคใต้</t>
  </si>
  <si>
    <t>2) โครงการฝึกอาชีพจังหวัดชายแดนภาคใต้ตามแนวทางโรงเรียนพระดาบส</t>
  </si>
  <si>
    <t>สำนักงาน กศน.จังหวัดปัตตานี
สำนักงาน กศน.จังหวัดยะลา
สำนักงาน กศน.จังหวัดนราธิวาส
สำนักงาน กศน.จังหวัดสตูล
สำนักงาน กศน.จังหวัดสงขลา 
(4 อำเภอ)</t>
  </si>
  <si>
    <t>1) โต๊ะครู บาบอ และครูอาสาฯประจำปอเนาะ มีการพัฒนากระบวนทัศน์ในการบริหารจัดการสถาบันศึกษาปอเนาะ
2) เยาวชนในสถาบันศึกษาปอเนาะ มีคุณภาพชีวิตที่ดีขึ้นมองเห็นช่องทางในการประกอบอาชีพ สามารถดำรงชีวิตตามแนวทางปรัชญาแนวเศรษฐกิจพอเพียงและใช้ในชีวิตอย่างมีความสุข
3) สถาบันศึกษาปอเนาะ มีการจัดโครงการ 1 ปอเนาะ 1 โครงการพัฒนา</t>
  </si>
  <si>
    <t xml:space="preserve"> - โต๊ะครู/บาบอ และครูอาสาฯ ประจำปอเนาะ
 - เยาวชนในสถาบันศึกษาปอเนาะ
 - สถาบันศึกษาปอเนาะ</t>
  </si>
  <si>
    <t>1) โครงการเสริมสร้างการเรียนรู้สู่สถาบันศึกษาปอเนาะ</t>
  </si>
  <si>
    <t>กผ.</t>
  </si>
  <si>
    <t>จัดการศึกษานอกระบบและการศึกษาตามอัธยาศัยในจังหวัดชายแดนภาคใต้ มีจำนวน 9 โครงการ ดังต่อไปนี้</t>
  </si>
  <si>
    <t>โครงการพัฒนาการศึกษาในเขตพัฒนาพิเศษเฉพาะกิจจังหวัดชายแดนภาคใต้</t>
  </si>
  <si>
    <t>1) สำนักงาน กศน.จังหวัด/อำเภอ/ตำบล  
2) แหล่งการเรียนรู้ ชุมชน  
3) ภูมิปัญญาชาวบ้าน</t>
  </si>
  <si>
    <t>1) สนับสนุนการจัดกิจกรรมเมืองแห่งการเรียนรู้ 
2) พัฒนารูปแบบการดำเนินงานเมืองแห่งการเรียนรู้ต้นแบบ</t>
  </si>
  <si>
    <t>โครงการศึกษาและพัฒนาต้นแบบเมืองแห่งการเรียนรู้</t>
  </si>
  <si>
    <t>การบริหารจัดการ</t>
  </si>
  <si>
    <t>สำนักงาน กศน.จังหวัดทุกแห่ง/กทม.
(กศน.ตำบล จำนวน 7,431 แห่ง)</t>
  </si>
  <si>
    <t>1) สำนักงาน กศน.มีระบบสารสนเทศเพื่อการบริหารจัดการ
2) กศน.ตำบลเป็นฐานในการจัดเก็บข้อมูลการจัดกิจกรรมโครงการ กลุ่มเป้าหมาย และการบริหารจัดการ</t>
  </si>
  <si>
    <t>กศน.ตำบลทุกแห่ง</t>
  </si>
  <si>
    <t>1) พัฒนาต้นแบบระบบสารสนเทศ กศน.ในรูปแบบของเว็บไซต์ กศน.ตำบล 
2) ทดสอบระบบฐานข้อมูลที่เกี่ยวข้อง
3) จัดทำข้อมูลฐานข้อมูล กศน.ตำบล และคำรับรองการปฏิบัติงาน ตามแผนปฏิบัติงาน กศน.ตำบล</t>
  </si>
  <si>
    <t xml:space="preserve">โครงการจัดทำฐานข้อมูลเพื่อขับเคลื่อนการจัดการศึกษานอกระบบและการศึกษาตามอัธยาศัยของ กศน.ตำบล </t>
  </si>
  <si>
    <t>กพ.</t>
  </si>
  <si>
    <t>พัฒนาคุณภาพสถานศึกษาและแหล่งเรียนรู้ เพื่อการผลิต พัฒนากำลังคนและงานวิจัยที่สอดคล้องกับความต้องการของการพัฒนาประเทศ</t>
  </si>
  <si>
    <t xml:space="preserve">สำนักงาน กศน.
จังหวัด/อำเภอ
</t>
  </si>
  <si>
    <t>1) สถานศึกษาสามารถจัดการศึกษาประกาศนียบัตรวิชาชีพ รูปแบบทวิภาคี ได้อย่างสอดคล้องกับนโยบาย และหลักสูตร 
2) ผู้เรียนมีโอกาสที่จะเข้าทำงานในสถานประกอบการที่ได้ฝึกอาชีพอยู่ก่อนคนอื่น
3) ผู้เรียนได้รับค่าเบี้ยเลี้ยง และสวัสดิการอื่นตามข้อตกลงระหว่างสถานประกอบการและสถานศึกษา
4) ผู้เรียนได้โอกาสศึกษาต่อระดับสูงขึ้นต่อไป</t>
  </si>
  <si>
    <t xml:space="preserve">ประชาชนทั่วไปที่มีวุฒิการศึกษาระดับมัธยมศึกษาตอนต้น
</t>
  </si>
  <si>
    <t xml:space="preserve">1) จัดการศึกษาให้กับประชาชนทั่วไปที่มีวุฒิการศึกษาระดับมัธยมศึกษาตอนต้น
2) ลงนามความร่วมมือกับสถานประกอบเพื่อร่วมกันจัดการศึกษาทวิภาคี
3) ติดตามผลการจัดการศึกษาตามหลักสูตรประกาศนียบัตรวิชาชีพ รูปแบบทวิภาคี
</t>
  </si>
  <si>
    <t xml:space="preserve">โครงการพัฒนาและส่งเสริมการศึกษาหลักสูตรประกาศนียบัตรวิชาชีพ (ปวช.) สำหรับกลุ่มเป้าหมายที่อยู่นอกโรงเรียน (ทวีภาคี)
</t>
  </si>
  <si>
    <t xml:space="preserve">สอศ. /สถานศึกษา
สังกัด สอศ.
</t>
  </si>
  <si>
    <t>1) สถานศึกษาสามารถจัดการศึกษาเรียนร่วมหลักสูตรอาชีวศึกษาและมัธยมศึกษาตอนปลาย 
(ทวิศึกษา) ได้สอดคล้องกับนโยบายของรัฐบาล กระทรวงศึกษาธิการ และสำนักงาน กศน.    
2) ผู้เรียนที่สำเร็จการศึกษาได้รับวุฒิการศึกษาทั้งสายสามัญและสายวิชาชีพ</t>
  </si>
  <si>
    <t xml:space="preserve">1) จัดการศึกษาให้กับประชาชนทั่วไปที่มีวุฒิการศึกษาระดับมัธยมศึกษาตอนต้น
2) ประสานงานกับสถานศึกษาสังกัดสำนักงานคณะกรรมการการอาชีวศึกษา
3) ติดตามผลการจัดการศึกษาเรียนร่วมหลักสูตรอาชีวศึกษาและมัธยมศึกษาตอนปลาย
</t>
  </si>
  <si>
    <t xml:space="preserve">โครงการจัดการศึกษาเรียนร่วมหลักสูตรอาชีวศึกษาและมัธยมศึกษาตอนปลาย 
(ทวิศึกษา)
</t>
  </si>
  <si>
    <t>กอ.รมน.</t>
  </si>
  <si>
    <t>คน
แห่ง</t>
  </si>
  <si>
    <t>1) ประชาชนที่เข้าร่วมโครงการหมู่บ้านละ 2 คน
2) มีศูนย์การเรียนรู้ตามรอยพระยุคลบาทตำบลละ 1 แห่ง</t>
  </si>
  <si>
    <t>1) จัดอบรมครูและประชาชนแกนนำเกี่ยวกับโครงการพระราชดำริ
2) ถ่ายทอดองค์ความรู้เกี่ยวกับโครงการพระราชดำริให้กับประชาชน
3) ส่งเสริมให้มีการจัดตั้งหมู่บ้านการเรียนรู้ตามรอยพระยุคลบาท</t>
  </si>
  <si>
    <t>โครงการส่งเสริมหมู่บ้านการเรียนรู้ตามรอยพระยุคลบาท</t>
  </si>
  <si>
    <t>หน่วยงานเครือข่ายภาครัฐ/เอกชน</t>
  </si>
  <si>
    <t>กศน.อำเภอ/เขต ทั่วประเทศ</t>
  </si>
  <si>
    <t>เพื่อสร้างโอกาสในการเรียนรู้ตลอดชีวิตให้กับกลุ่มเป้าหมายเครือข่าย</t>
  </si>
  <si>
    <t>เครือข่ายภาครัฐ/เอกชน</t>
  </si>
  <si>
    <t>1) กศน.อำเภอ/เขต ประชุมคณะทำงาน เพื่อวางแผนกำหนดหน่วยงานเครือข่ายที่มีความพร้อมในการจัดตั้ง "ศูนย์การเรียน"
2) กศน.อำเภอ/เขต ร่วมกับภาคีเครือข่ายที่มีความพร้อม จัดตั้ง"ศูนย์การเรียน" ในหน่วยงานเครือข่าย
3) กศน.อำเภอ/เขต ร่วมกับเครือข่าย จัดกิจกรรมการเรียนการสอนใน "ศูนย์การเรียน" ของหน่วยงานเครือข่าย
4) กศน.อำเภอ/เขต ติดตามผลการดำเนินงานของหน่วยงานเครือข่าย ที่มีการจัดตั้ง "ศูนย์การเรียน" และการจัดกิจกรรมการเรียนการสอน</t>
  </si>
  <si>
    <t>โครงการจัดตั้ง "ศูนย์การเรียนร่วมกับภาคีเครือข่าย"</t>
  </si>
  <si>
    <t>กศน.ตำบล</t>
  </si>
  <si>
    <t>1) กศน.ตำบลมีการประชุมคณะกรรมการ กศน.ตำบลเพื่อขับเคลื่อนการจัดกิจกรรมการเรียนรู้ระหว่าง กศน.ตำบล "แหล่งการเรียนรู้ในชุมชน" บ้าน วัด โรงเรียน และภาคีเครือข่าย
2) กศน.อำเภอ/เขต จัดตั้ง "แหล่งการเรียนรู้ในชุมชน" ทุกตำบลทั่วประเทศ
3) กศฯ.ตำบล จัดกิจกรรมการเรียนรู้ระหว่าง กศน.ตำบล "แหล่งการเรียนรู้ในชุมชน" บ้าน วัด โรงเรียน และภาคีเครือข่าย
4) สำนักงาน กศน.จังหวัด/กทม. รายงานการจัดกิจกรรมการเรียนรู้ให้สำนักงาน กศน.ทราบตามระยะเวลาที่กำหนด</t>
  </si>
  <si>
    <t>โครงการส่งเสริมการจัดตั้งแหล่งการเรียนรู้ในชุมชน</t>
  </si>
  <si>
    <t>สำนักงาน กกต.</t>
  </si>
  <si>
    <t>สามารถประสานความร่วมมือในการพัฒนาองค์ความรู้ด้านประชาธิปไตยตามบทบาทหน้าที่ที่ได้รับมอบหมาย และเสริมสร้างความรู้ความเข้าใจ ความตระหนักถึงภาระหน้าที่ความรับผิดชอบ นักศึกษา กศน.และประชาชนต่อการพัฒนาประชาธิปไตย</t>
  </si>
  <si>
    <t>1) จัดตั้งศูนย์ส่งเสริมประชาธิปไตยประจำตำบล (ศส.ปชต.)
   - ประสาน สำนักงาน กกต.จังหวัดในการสรรหาและแต่งตั้งกรรมการ ศส.ปชต.
   - จัดประชุมกรรมการ ศส.ปชต.
2) สนับสนุนการดำเนินกิจกรรมของ ศส.ปชต. ร่วมกับสำนักงาน กกต.จังหวัด
3) รายงานผลการจัดกิจกรรมของ ศส.ปชต.</t>
  </si>
  <si>
    <t>โครงการจัดตั้งศูนย์ส่งเสริมและพัฒนาประชาธิปไตยประจำตำบล (ศส.ปชต.)</t>
  </si>
  <si>
    <t xml:space="preserve">กรมตรวจบัญชีสหกรณ์
</t>
  </si>
  <si>
    <t>1) ผู้บริหาร ครู กศน. และนักศึกษา กศน. สามารถจัดทำบัญชีครัวเรือน และสามารถนำไปใช้เป็นเครื่องมือในการวางแผนการใช้จ่ายในชีวิตประจำวัน
2) ครู กศน. สามารถเป็นแบบอย่างและถ่ายทอดความรู้ในการจัดทำบัญชีครัวเรือนให้แก่นักศึกษา กศน.
3) ประชาชนที่เข้าร่วมโครงการ จัดทำบัญชีครัวเรือนมีความรู้ความเข้าใจ สามารถจัดทำบัญชีครัวเรือนได้</t>
  </si>
  <si>
    <t>1. ครู กศน. และนักศึกษา กศน. ทุกคน
2.ประชาชนในแต่ละตำบล
3. ผู้บริหาร กศน.ที่มีความสมัครใจ</t>
  </si>
  <si>
    <t>1) จัดการเรียนการสอนเกี่ยวกับหลักปรัชญาเศรษฐกิจพอเพียงด้วยกระบวนการบัญชีครัวเรือนให้กับบุคลากร กศน. ครู กศน. นักศึกษา และประชาชน
2) ผู้บริหาร/ครู กศน. นักศึกษา กศน. และประชาชน ดำเนินการจัดทำบัญชีครัวเรือนโดยใช้หลักปรัชญาเศรษฐกิจพอเพียง
3) ติดตาม/รายงานผลการดำเนินการจัดทำบัญชีครัวเรือนของผู้บริหาร/ครู กศน. นักศึกษา กศน. และประชาชน</t>
  </si>
  <si>
    <t xml:space="preserve">นักศึกษา กศน. มีสุขภาพอนามัยที่สมบูรณ์ มีน้ำใจนักกีฬา และปลูกฝังประชาธิปไตย คุณธรรมจริยธรรมและสร้างภูมิคุ้มกันยาเสพติด </t>
  </si>
  <si>
    <t>นักสึกษา กศน.ทุกระดับ ทุกประเภท</t>
  </si>
  <si>
    <t>1) จัดการแข่งขันกีฬาระดับแขวง/ตำบล ระดับเขต/อำเภอ ระดับจังหวัด (ประเภทกีฬาให้พิจารณาตามที่หน่วยงานสถานศึกษามีความพร้อมทั้งกีฬาพื้นบ้านและสากล)
2) กรณีการจัดการแข่งขันระดับภาค ให้ประสานความร่วมมือกับสถานบัน กศน.ภาค ตามความเหมาะสม
3) ประกาศยกย่องนักกีฬาที่ชนะการแข่งขัน
4) รายงานผลการจัดกิจกรรม</t>
  </si>
  <si>
    <t>โครงการกีฬา กศน.</t>
  </si>
  <si>
    <t>หน่วยงานในพื้นที่</t>
  </si>
  <si>
    <t>สำนักงาน กศน.จังหวัด/กทม. อำเภอ/เขต ทุกแห่ง</t>
  </si>
  <si>
    <t>นักศึกษาสามารถนำความรู้ที่ได้รับไปปรับใช้กับชีวิตได้อย่างมีประสิทธิภา รวมทั้งนำความรู้ไปช่วยเหลือผู้อื่นได้</t>
  </si>
  <si>
    <t>1) จัดตั้งกองลูกเสือ กศน.
2) จัดตั้งชมรมอาสายุวกาชาด กศน.
3) จัดกิจกรรมเสริมหลักสูตรให้แก่นักศึกษา กศน. โดยกระบวนการลูกเสือหรือชมรมอาสายุวกาชาด ดังนี้
   3.1) อบรมเรื่องการปฐมพยาบาล
   3.2) จัดอบรมเรื่องการดูแลผู้สูงอายุ เพื่อไม่ให้ผู้สูงอายุอยู่ติดเตียง
   3.3) จัดอบรมเรื่องการเรียนรู้ภัยพิบัติต่างๆ</t>
  </si>
  <si>
    <t>โครงการส่งเสริมและสนับสนุนการจัดกิจกรรมลูกเสือ และยุวกาชาด กศน.</t>
  </si>
  <si>
    <t>ผู้เรียนสามารถผ่านเกณฑ์การประเมินผู้ไม่รู้หนังสือตามหลักสูตรได้อย่างมีประสิทธิภาพ</t>
  </si>
  <si>
    <t>ประชาชนที่มีอายุ 15 ปีขึ้นไปที่ไม่รู้หนังสือ</t>
  </si>
  <si>
    <t>1) ประชุมคณะทำงาน
2) จัดทำสื่อ/หลักสูตรการเรียนการสอน
3) จัดการเรียนการสอนให้กลุ่มเป้าหมาย
4) ติดตามและรายงานผลการดำเนินงาน</t>
  </si>
  <si>
    <t>สำนักงาน กศน.ในจังหวัดท่องเที่ยว, จังหวัดที่อยู่ในพื้นที่เขตเศรษฐกิจพิเศษ, จังหวัดที่มีเขตติดต่อกับต่างประเทศ หรือจังหวัดที่มีความพร้อม</t>
  </si>
  <si>
    <t>ประชาชนกลุ่มเป้าหมายมีทักษะภาษาอังกฤษในระดับที่สื่อสารได้</t>
  </si>
  <si>
    <t>ประชาชนที่อยู่ในจังหวัดท่องเที่ยวจังหวัดที่อยู่ในเขตพัฒนาเศรษฐกิจพิเศษ จังหวัดที่มีเขตติดต่อกับต่างประเทศ หรือจังหวัดที่มีความพร้อม</t>
  </si>
  <si>
    <t>1) ประชุมเพื่อจัดทำแผนการฝึกอบรม
2) จัดทำหลักศูตรการฝึกอบรม
3) ดำเนินการจัดการฝึกอบรม
4) ติดตามและประเมินผลการฝึกอบรม</t>
  </si>
  <si>
    <t>โครงการฝึกอบรมเพื่อพัฒนาทักษะการสื่อสารภาษาอังกฤษสำหรับคนไทย</t>
  </si>
  <si>
    <t>1, 2</t>
  </si>
  <si>
    <t>สำนักงาน กศน.จังหวัดตาก 
สำนักงาน กศน.จังหวัดมุกดาหาร 
สำนักงาน กศน.จังหวัดสงขลา
สำนักงาน กศน.จังหวัดสระแก้ว
สำนักงาน กศน.จังหวัดตราด สำนักงาน กศน.จังหวัดหนองคาย 
สำนักงาน กศน.จังหวัดนราธิวาส 
สำนักงาน กศน.จังหวัดเชียงราย 
สำนักงาน กศน.จังหวัดนครพนม 
สำนักงาน กศน.จังหวัดกาญจนบุรี</t>
  </si>
  <si>
    <t>ประชาชนในจังหวัดที่อยู่ในเขตพัฒนาเศรษฐกิจพิเศษได้รับความรู้เพื่อใช้ในการประกอบอาชีพ และพัฒนาคุณภาพชีวิตที่รองรับการเปลี่ยนแปลงได้อย่างเหมาะสมกับบริบทของพื้นที่</t>
  </si>
  <si>
    <t>ประชาชนทั่วไปในจังหวัดที่อยู่ในเขตพัฒนาเศรษฐกิจพิเศษ 10 จังหวัด</t>
  </si>
  <si>
    <t>1) ประชุมร่วมกับหน่วยงานที่เกี่ยวข้องในการจัดทำแผน
2) จัดทำหลักสูตรการจัดการศึกษาร่วมกับหน่วยงานที่เกี่ยวข้อง
3) ดำเนินการจัดการศึกษาตามหลักสูตรให้แก่กลุ่มเป้าหมาย
4) ติดตามและประเมินผลการดำเนินงาน</t>
  </si>
  <si>
    <t>โครงการจัดการศึกษาและการเรียนรู้ในจังหวัดที่อยู่ในเขตพัฒนาเศรษฐกิจพิเศษ</t>
  </si>
  <si>
    <t>1,2</t>
  </si>
  <si>
    <t>ประชาชนกลุ่มเป้าหมายที่ลงทะเบียนเรียนมีความพึงพอใจต่อหลักสูตร/กิจกรรมการศึกษาต่อเนื่อง และสามารถนำความรู้ไปใช้ได้</t>
  </si>
  <si>
    <t>1) กิจกรรมการจัดการศึกษาอาชีพของศูนย์ฝึกอาชีพชุมชนในรูปแบบของกลุ่มสนใจ
2) กิจกรรมการจัดการศึกษาของศูนย์ฝีกอาชีพชุมชนในรูแปบบชั้นเรียนวิชาชีพระยะสั้น</t>
  </si>
  <si>
    <t>ประชาชนทั่วไป
(หลักสูตร 420 ชม.)</t>
  </si>
  <si>
    <t>1.กระทรวงสาธารณสุข
2.กระทรวงพัฒนาสังคมและความมั่นคงของมนุษย์
3.กระทรวงมหาดไทย
4.กระทรวงแรงงาน
5.ชมรม/สมาคม/องค์กรชุมชนของผู้สูงอายุ</t>
  </si>
  <si>
    <t>1.หลักสูตรและกระบวนการเรียนรู้
2.พัฒนาคุณภาพสถานศึกษาและแหล่งเรียนรู้ เพื่อการผลิต พัฒนากำลังคนและงานวิจัยที่สอดคล้องกับความต้องการของการพัฒนาประเทศ</t>
  </si>
  <si>
    <t>สำนักงาน กศน.จังหวัดทุกแห่ง
(ยกเว้น กทม.) รวม 89 อำเภอ</t>
  </si>
  <si>
    <t>ประชาชนกลุ่มเป้าหมายมีความึงพอใจต่อหลักสูตร/กิจกรรม และสามารถนำความรู้ไปใช้ประโยชน์ในการดำรงชีวิตและการประกอบอาชีพได้</t>
  </si>
  <si>
    <t>ประชาชนทั่วไป
(หลักสูตร 70 ชม.)</t>
  </si>
  <si>
    <t>1) พัฒนาหลักสูตรร่วมกันระหว่างหน่วยงานที่เกี่ยวข้อง 
2) ประชาสัมพันธ์โครงการ
3) คัดเลือกกลุ่มเป้าหมายตามคุณสมบัติที่กำหนด
4) ดำเนินการผลิตและฝึกอบรมภาคทฤษฎีและภาคปฏิบัติตามหลักสูตรระยะสั้น
5) ประเมินผลการฝึกอบรม</t>
  </si>
  <si>
    <t xml:space="preserve">โครงการจัดหลักสูตรการดูแลผู้สูงอายุกระทรวงศึกษาธิการ </t>
  </si>
  <si>
    <t>สำนักงาน กศน.จังหวัดทุกแห่ง</t>
  </si>
  <si>
    <t>ผู้สูงอายุมีความพึงพอใจในการเข้าร่วมกิจกรรมและสามารถนำไปใช้ประโยชน์ในการดำรงชีวิตได้</t>
  </si>
  <si>
    <t>ผู้สูงอายุในชุมชน</t>
  </si>
  <si>
    <t>1) จัดทำหลักสูตรการเสริมสร้างคุณภาพชีวิตสำหรับผู้สูงอายุ จำนวน 10 หลักสูตร
2) ประสานงานผู้เข้าร่วมโครงการและผู้ที่เกี่ยวข้องในการคัดเลือกกลุ่มเป้าหมาย
3) ดำเนินงานอบรมตามหลักสูตร
4) จัดกิจกรรมร่วมระหว่างเด็กและผู้สูงอายุเพื่อการปรับเปลี่ยนเกี่ยวกับสูงอายุ
5) ประเมินผลและสรุปผลการดำเนินงาน</t>
  </si>
  <si>
    <t>โครงการเสริมสร้างคุณภาพชีวิตผู้สูงอายุ</t>
  </si>
  <si>
    <t xml:space="preserve"> - มูลนิธิ
 - สมาคม
 - สถาบันทางศาสนา</t>
  </si>
  <si>
    <t>สำนักงาน กศน.จังหวัด/กทม. ที่มีกลุ่มเป้าหมายและมีความพร้อม</t>
  </si>
  <si>
    <t xml:space="preserve"> - ให้ได้รับโอกาสทางการศึกษาเท่าเทียมกับคนไทย
 - มีคุณภาพชีวิตที่ดี</t>
  </si>
  <si>
    <t>บุคคลที่ไม่มีหลักฐานทะเบียนราษฎรหรือไม่มีสัฐชาติไทย (คนต่างด้าว) ได้แก่
- คนต่างด้าว
- เด็กไม่มีสัญชาติไทย
- คนไร้สัญชาติ (คนไทย) ฯลฯ
- ชาติพันธุ์</t>
  </si>
  <si>
    <t>จัดการศึกษานอกระบบระดับการศึกษาขั้นพื้นฐานสำหรับกลุ่มเป้าหมายคนต่างด้าวระดับประถมศึกษา (อายุ 8-15 ปี)</t>
  </si>
  <si>
    <t>โครงการส่งเสริมและสนับสนุนการจัดการศึกษาขั้นพื้นฐานนอกระบบและการศึกษาตามอัธยาศัยสำหรับคนต่างด้าว</t>
  </si>
  <si>
    <t>สำนักงาน กศน.จังหวัด 70 จังหวัด</t>
  </si>
  <si>
    <t>คนพิการสามารถดำรงชีวิตอิสระได้อย่างมีคุณภาพตามศักยภาพ</t>
  </si>
  <si>
    <t>คนพิการ (ตามที่ลงทะเบียนใน IT)</t>
  </si>
  <si>
    <t>จัดการศึกษานอกระบบระดับการศึกษาขั้นพื้นฐานสำหรับกลุ่มเป้าหมายคนพิการ</t>
  </si>
  <si>
    <t>โครงการจัดการศึกษาขั้นพื้นฐานสำหรับคนพิการ</t>
  </si>
  <si>
    <t>สำนักงาน กศน.จังหวัด/กทม.ที่มีกลุ่มเป้าหมาย</t>
  </si>
  <si>
    <t>เด็กที่ออกจากระบบโรงเรียนกลางคันได้รับโอกาสเข้าศึกษาการศึกษาขั้นพื้นฐานอย่างทั่วถึง</t>
  </si>
  <si>
    <t>ผู้เรียนที่ออกจากระบบโรงเรียนกลางคันแยกเป็น
1) อายุ 15 ปีบริบูรณ์
2) อายุต่ำกว่า 15 ปีบริบูรณ์</t>
  </si>
  <si>
    <t>โครงการพัฒนาการจัดการศึกษานอกระบบและการศึกษาตามอัธยาศัยสำหรับผู้เรียนที่ออกจากระบบโรงเรียนกลางคัน</t>
  </si>
  <si>
    <t>1.หน่วยงานภาครัฐ เช่น เทศบาล ฯลฯ
2.องค์กรภาคเอกชนเช่น มูลนิธิ ฯลฯ</t>
  </si>
  <si>
    <t>ดำเนินการในพื้นที่ 18 จังหวัด ได้แก่
สำนักงาน กศน. กทม.
สำนักงาน กศน. จังหวัดเชียงใหม่
สำนักงาน กศน. จังหวัดเชียงราย
สำนักงาน กศน. จังหวัดอุบลราชธานี
สำนักงาน กศน. จังหวัดอุดรธานี
สำนักงาน กศน. จังหวัดสกลนคร
สำนักงาน กศน. จังหวัดร้อยเอ็ด
สำนักงาน กศน. จังหวัดหนองบัวลำภู
สำนักงาน กศน. จังหวัดนครราชสีมา
สำนักงาน กศน. จังหวัดสระบุรี
สำนักงาน กศน. จังหวัดระยอง
สำนักงาน กศน. จังหวัดชลบุรี
สำนักงาน กศน. จังหวัดสุราษฎร์ธานี
สำนักงาน กศน. จังหวัดสงขลา
สำนักงาน กศน. จังหวัดยะลา
สำนักงาน กศน. จังหวัดขอนแก่น
สำนักงาน กศน. จังหวัดภูเก็ต
สำนักงาน กศน. จังหวัดระนอง</t>
  </si>
  <si>
    <t>เด็กเร่ร่อนได้มีโอกาสได้รับการศึกษานอกระบบระดับการศึกษาขั้นพื้นฐานอย่างเท่าเทียมกันกับบุคคลปกติ</t>
  </si>
  <si>
    <t>เด็กเร่ร่อนในพื้นที่ 18 จังหวัด (ตามที่ลงทะเบียนในระบบ IT)</t>
  </si>
  <si>
    <t>จัดการศึกษานอกระบบระดับการศึกษาขั้นพื้นฐานสำหรับกลุ่มเป้าหมายเด็กเร่ร่อน</t>
  </si>
  <si>
    <t>โครงการส่งเสริมและสนับสนุนการจัดการศึกษานอกระบบและการศึกษาตามอัธยาศัยสำหรับเด็กเร่ร่อน</t>
  </si>
  <si>
    <t>สำนักงาน กศน. จังหวัดกระบี่ สำนักงาน กศน. จังหวัดระนอง
สำนักงาน กศน. จังหวัดพังงา
สำนักงาน กศน. จังหวัดภูเก็ต
สำนักงาน กศน. จังหวัดสตูล</t>
  </si>
  <si>
    <t>1. กลุ่มเป้าหมายชาวเลเข้าถึงสิทธิขั้นพื้นฐานการศึกษา
2. กลุ่มเป้าหมายชาวเลได้รับการพัฒนาคุณภาพชีวิตสามารถอ่านออกเขียนได้</t>
  </si>
  <si>
    <t>ผู้เรียนอายุ 15 ปีบริบูรณ์ขึ้นไป</t>
  </si>
  <si>
    <t>1) การจัดการศึกษาขั้นพื้นฐาน
2) การจัดการศึกษาต่อเนื่อง 
     - กลุ่มสนใจ
     - หลักสูตรระยะสั้น</t>
  </si>
  <si>
    <t>โครงการส่งเสริมและสนับสนุนการจัด กศน. สำหรับชาวเล</t>
  </si>
  <si>
    <t>โครงการศูนย์ฝึกอาชีพชุมชน</t>
  </si>
  <si>
    <t>ยุทธศาสตร์กระทรวงศึกษาธิการ ๑. พัฒนาหลักสูตร กระบวนการเรียนการสอน และการวัดผลประเมินผล</t>
  </si>
  <si>
    <t>โครงการ STEM Education</t>
  </si>
  <si>
    <t>ยุทธศาสตร์กระทรวงศึกษาธิการ ๒. การผลิต พัฒนา ครู คณาจารย์ และบุคลากรทางการศึกษา</t>
  </si>
  <si>
    <t>ยุทธศาสตร์กระทรวงศึกษาธิการ ๓. ผลิต และพัฒนากำลังคน รวมทั้งงานวิจัยที่สอดคล้องกับความต้องการของการพัฒนาประเทศ</t>
  </si>
  <si>
    <t>ยุทธศาสตร์กระทรวงศึกษาธิการ ๔. ขยายโอกาสในการเข้าถึงบริการการศึกษาและการเรียนรู้อย่างต่อเนื่องตลอดชีวิต</t>
  </si>
  <si>
    <t>การจัดตั้งศูนย์การเรียนชุมชน และแหล่งการเรียนรู้ชุมชน (การบริหารจัดการโรงเรียนขนาดเล็ก)</t>
  </si>
  <si>
    <t>โครงการพัฒนาศูนย์เรียนรู้ปรัชญาของเศรษฐกิจพอเพียงและเกษตรทฤษฎีใหม่ประจำตำบล</t>
  </si>
  <si>
    <t>โครงการพัฒนาศูนย์ดิจิทัล กศน.ตำบล</t>
  </si>
  <si>
    <t xml:space="preserve">โครงการห้องสมุดเคลื่อนที่สำหรับชาวตลาด ตามพระราชดำริของสมเด็จพระเทพรัตนราชสุดาฯ สยามบรมราชกุมารี </t>
  </si>
  <si>
    <t>โครงการบรรณสัญจร (Book Voyage) ประจำปี 2560</t>
  </si>
  <si>
    <t xml:space="preserve">โครงการพัฒนาศูนย์ดิจิทัล กศน.ตำบล </t>
  </si>
  <si>
    <t>๖. พัฒนาระบบบริหารจัดการส่งเสริมให้ทุกภาคส่วนมีส่วนร่วมในการจัดการศึกษา</t>
  </si>
  <si>
    <t>๕. ส่งเสริมและพัฒนาระบบเทคโนโลยีสารสนเทศเพื่อการศึกษา</t>
  </si>
  <si>
    <t>โครงการ/กิจกรรมสำคัญตามยุทธศาสตร์กระทรวงศึกษาธิการ</t>
  </si>
  <si>
    <t>7.1 พัฒนาหลักสูตร กระบวนการเรียนการสอน และการวัดผลประเมินผล</t>
  </si>
  <si>
    <t xml:space="preserve">  (2) โครงการ STEM Education</t>
  </si>
  <si>
    <t xml:space="preserve">  (3) โครงการส่งเสริมการรู้หนังสือสำหรับคนไทย</t>
  </si>
  <si>
    <t>7.2 การผลิต พัฒนา ครู คณาจารย์ และบุคลากรทางการศึกษา</t>
  </si>
  <si>
    <t>7.3 ผลิต และพัฒนากำลังคน รวมทั้งงานวิจัยที่สอดคล้องกับความต้องการของการพัฒนาประเทศ</t>
  </si>
  <si>
    <t>ที่อยู่ในเขตพัฒนาเศรษฐกิจพิเศษ</t>
  </si>
  <si>
    <t>7.4 ขยายโอกาสในการเข้าถึงบริการการศึกษาและการเรียนรู้อย่างต่อเนื่องตลอดชีวิต</t>
  </si>
  <si>
    <t xml:space="preserve">  (1) การจัดตั้งศูนย์การเรียนชุมชน และแหล่ง</t>
  </si>
  <si>
    <t>การเรียนรู้ชุมชน (การจัดการโรงเรียนขนาดเล็ก)</t>
  </si>
  <si>
    <t xml:space="preserve">  (3) การจัดการศึกษาขั้นพื้นฐานสำหรับคนพิการ</t>
  </si>
  <si>
    <t xml:space="preserve">  (2) การจัดการศึกษาขั้นพื้นฐานสำหรับผู้เรียน</t>
  </si>
  <si>
    <t>ที่ออกจากระบบโรงเรียนกลางคัน</t>
  </si>
  <si>
    <t xml:space="preserve">  (4) การจัดการเรียนรู้ของศูนย์การเรียนรู้ปรัชญา</t>
  </si>
  <si>
    <t>ของเศรษฐกิจพอเพียงและเกษตรทฤษฎีใหม่ฯ</t>
  </si>
  <si>
    <t xml:space="preserve">  (5) การจัดการเรียนรู้ของศูนย์ส่งเสริมและ</t>
  </si>
  <si>
    <t>พัฒนาประชาธิปไตยประจำตำบล</t>
  </si>
  <si>
    <t xml:space="preserve">  (7) โครงการบรรณสัญจร (Book Voyage)</t>
  </si>
  <si>
    <t>7.5 ขยายโอกาสในการเข้าถึงบริการการศึกษาและการเรียนรู้อย่างต่อเนื่องตลอดชีวิต</t>
  </si>
  <si>
    <t xml:space="preserve">  (1) การจัดการเรียนรู้ของศูนย์ดิจิทัลชุมชน</t>
  </si>
  <si>
    <t xml:space="preserve">  (6) ห้องสมุดเคลื่อนที่สำหรับชาวตลาด</t>
  </si>
  <si>
    <t>7.6 พัฒนาระบบบริหารจัดการส่งเสริมให้ทุกภาคส่วนมีส่วนร่วมในการจัดการศึกษา</t>
  </si>
  <si>
    <t xml:space="preserve">  (1) การพัฒนาเมืองแห่งการเรียนรู้</t>
  </si>
  <si>
    <t>โครงการจัดการศึกษาและการเรียนรู้ในจังหวัด</t>
  </si>
  <si>
    <t>คำรับรองการปฏิบัติงานประจำปีงบประมาณ พ.ศ. 2560
ของ นาย/ นาง / นางสาว................................................................กศน.ตำบล..............................
คำรับรองนี้เป็นคำรับรองระหว่าง ผู้อำนวยการ กศน.อำเภอ.................................................... และ นาย/นาง/ นางสาว..................................................ตำแหน่ง............................................
ในการปฏิบัติราชการ  โดยให้ผู้รับคำรับรองจะให้คำแนะนำ กำกับ ตรวจสอบการปฏิบัติราชการ ของ นาย/ นาง/ นางสาว...................................................กศน.ตำบล............................. ซึ่งเป็นผู้ทำคำรับรอง
และผู้ทำคำรับรอง ขอรับรองว่า จะมุ่งมั่นปฏิบัติราชการให้เกิดผลงานที่ดีตามเป้าหมายที่กำหนดไว้ในระดับสูง</t>
  </si>
  <si>
    <t xml:space="preserve">ลงชื่อ.................................................................ตำแหน่ง ผู้อำนวยการ..................................................ผู้รับคำรับรอง
</t>
  </si>
  <si>
    <t>ลงชื่อ.................................................................ตำแหน่ง ……………………..…....................................................พยาน</t>
  </si>
  <si>
    <t xml:space="preserve">ลงชื่อ.................................................................ตำแหน่ง..........................................................................ผู้ทำคำรับรอง
</t>
  </si>
  <si>
    <t xml:space="preserve">แผนปฏิบัติการประจำปีงบประมาณ พ.ศ. 2560
ของ กศน.ตำบล.............................. อำเภอ....................................................
จังหวัด................................................................................
</t>
  </si>
  <si>
    <t xml:space="preserve">แผนปฏิบัติการประจำปีงบประมาณ พ.ศ. 2560
ของ กศน. อำเภอ................................... จังหวัด.......................................
</t>
  </si>
  <si>
    <t>Update :</t>
  </si>
  <si>
    <t>ชั้นเรียน
(31 ชม.ขั้นไป)</t>
  </si>
  <si>
    <t>แผนการจัดบริการกลุ่มเป้าหมายและการใช้จ่ายงบประมาณ</t>
  </si>
  <si>
    <t>การศึกษาพื้นฐาน</t>
  </si>
  <si>
    <t xml:space="preserve">กลุ่มสนใจ 
</t>
  </si>
  <si>
    <t xml:space="preserve">  (2) โครงการ Smart ONIE เพื่อสร้าง Smart Farmer</t>
  </si>
  <si>
    <t xml:space="preserve">  (3) โครงการภาษาอังกฤษเพื่อการสื่อสารด้านอาชีพ</t>
  </si>
  <si>
    <t>การสอนภาษาอังกฤษเพื่อการสื่อสาร</t>
  </si>
  <si>
    <t xml:space="preserve"> (4) โครงการพัฒนาทักษะครู กศน. ต้นแบบ</t>
  </si>
  <si>
    <t>6.7 แผนงานบูรณาการเสริมสร้างความเข้มแข็งและยั่งยืนให้กับเศรษฐกิจภายในประเทศ</t>
  </si>
  <si>
    <t xml:space="preserve">   โครงการสร้างเครือข่ายดิจิทัลชุมชนระดับตำบล</t>
  </si>
  <si>
    <t xml:space="preserve">  โครงการจัดหลักสูตรดูแลผู้สูงอายุ</t>
  </si>
  <si>
    <t xml:space="preserve">  (1) โครงการจัดการศึกษาตลอดชีวิต</t>
  </si>
  <si>
    <t>ในสถาบันศึกษาปอเนาะ</t>
  </si>
  <si>
    <t xml:space="preserve">  (2) โครงการฝึกอาชีพจังหวัดชายแดนภาคใต้</t>
  </si>
  <si>
    <t xml:space="preserve">  (3) โครงการเรียนรู้ภาษาเพื่อการสื่อสาร</t>
  </si>
  <si>
    <t>สู่หมู่บ้านชายแดนใต้</t>
  </si>
  <si>
    <t xml:space="preserve">  (4) โครงการน้อมนำหลักปรัชญาเศรษฐกิจพอเพียง</t>
  </si>
  <si>
    <t>สู่ประชาชนจังหวัดชายแดนใต้</t>
  </si>
  <si>
    <t xml:space="preserve">  (5) โครงการกีฬา กศน. สานสัมพันธ์ชายแดนใต้</t>
  </si>
  <si>
    <t xml:space="preserve">  (6) โครงการลูกเสือ กศน. ชายแดนใต้</t>
  </si>
  <si>
    <t xml:space="preserve">  (7) โครงการมหกรรมวิทยาศาสตร์และเทคโนโลยี</t>
  </si>
  <si>
    <t>เพื่อชีวิตและสังคมตามพระอัจฉริยภาพ สู่วิถีการเรียนรู้</t>
  </si>
  <si>
    <t xml:space="preserve">    ทุรกันดาร เพื่อสนองงานตามพระราชดำริฯ</t>
  </si>
  <si>
    <t xml:space="preserve">  (2) โครงการติดตามประเมินผลการพัฒนา</t>
  </si>
  <si>
    <t>การศึกษาจังหวัดชายแดนใต้</t>
  </si>
  <si>
    <t xml:space="preserve">   โครงการบริหารจัดการขยะมูลฝอย </t>
  </si>
  <si>
    <t>โดยการมีส่วนร่วมของชุมชน</t>
  </si>
  <si>
    <t xml:space="preserve">คำรับรองการปฏิบัติงานประจำปีงบประมาณ พ.ศ. 2561
ของ นาย/ นาง / นางสาว................................................................ สังกัด...........................................................
คำรับรองนี้เป็นคำรับรองระหว่าง ผู้อำนวยการ............................................................. และ นาย/นาง/ นางสาว..................................................ตำแหน่ง............................................
ในการปฏิบัติราชการ  โดยให้ผู้รับคำรับรองจะให้คำแนะนำ กำกับ ตรวจสอบการปฏิบัติราชการของ นาย/ นาง/ นางสาว........................................................ ซึ่งเป็นผู้ทำคำรับรอง
และผู้ทำคำรับรอง ขอรับรองว่า จะมุ่งมั่นปฏิบัติราชการให้เกิดผลงานที่ดีตามเป้าหมายที่กำหนดไว้ในระดับสูง
</t>
  </si>
  <si>
    <t>1.6 การศึกษาสำหรับผู้พิการ (ค่าจ้างครู)</t>
  </si>
  <si>
    <t>1.7 การศึกษาสำหรับเด็กเร่ร่อน (ค่าจ้างครู)</t>
  </si>
  <si>
    <t>รวมทั้งหมด (ไม่รวมจำนวนครู)</t>
  </si>
  <si>
    <t>*</t>
  </si>
  <si>
    <t>คำชี้แจง (เพิ่มเติม)</t>
  </si>
  <si>
    <t>6.7แผนงานบูรณาการพัฒนาเศรษฐกิจดิจิทัล</t>
  </si>
  <si>
    <t>กิจกรรม : สร้างเครือข่ายดิจิทัลชุมชนระดับตำบล</t>
  </si>
  <si>
    <t xml:space="preserve">      - กลุ่มสนใจ (ไม่เกิน 30 ชม.)</t>
  </si>
  <si>
    <t xml:space="preserve">      - ชั้นเรียนวิชาชีพ (31 ชม.ขั้นไป)</t>
  </si>
  <si>
    <t>5. กศน-กผ-03 (รายบุคคล) ใช้สำหรับประกอบการจัดทำคำรับรองรายบุคคลในทุกระดับ</t>
  </si>
  <si>
    <t>4. กศน-กผ-03 (หน่วยงาน) ใช้สำหรับประกอบการจัดทำแผนปฏิบัติการประจำปีของ กศน.ตำบล กศน.อำเภอ สำนักงาน กศน.จังหวัด และสถานศึกษาขึ้นตรงทุกแห่ง</t>
  </si>
  <si>
    <t>นักเรียน/
นักศึกษา</t>
  </si>
  <si>
    <t xml:space="preserve">คำรับรองการปฏิบัติงานประจำปีงบประมาณ พ.ศ. 2562
ของ นาย/ นาง / นางสาว................................................................ สังกัด...........................................................
คำรับรองนี้เป็นคำรับรองระหว่าง ผู้อำนวยการ............................................................. และ นาย/นาง/ นางสาว..................................................ตำแหน่ง............................................
ในการปฏิบัติราชการ  โดยให้ผู้รับคำรับรองจะให้คำแนะนำ กำกับ ตรวจสอบการปฏิบัติราชการของ นาย/ นาง/ นางสาว........................................................ ซึ่งเป็นผู้ทำคำรับรอง
และผู้ทำคำรับรอง ขอรับรองว่า จะมุ่งมั่นปฏิบัติราชการให้เกิดผลงานที่ดีตามเป้าหมายที่กำหนดไว้ในระดับสูง
</t>
  </si>
  <si>
    <t>ต้นแบบการสอนภาษาอังกฤษเพื่อการสื่อสาร</t>
  </si>
  <si>
    <t xml:space="preserve"> (2) โครงการพัฒนาทักษะครู กศน. </t>
  </si>
  <si>
    <t>โครงการขับเคลื่อนการพัฒนาการศึกษาทียั่งยืน</t>
  </si>
  <si>
    <t>โครงการบริหารจัดการศึกษาในจังหวัดชายแดนภาคใต้</t>
  </si>
  <si>
    <t>โครงการศูนย์ดิจิทัลชุมชน</t>
  </si>
  <si>
    <t xml:space="preserve">  (3) โครงการลูกเสือ กศน. ชายแดนใต้</t>
  </si>
  <si>
    <t>V5</t>
  </si>
  <si>
    <t>1.2 การศึกษาสำหรับผู้พิการ (ค่าจ้างครู)</t>
  </si>
  <si>
    <t>1.3 การศึกษาสำหรับเด็กเร่ร่อน (ค่าจ้างครู)</t>
  </si>
  <si>
    <t>6.2 แผนงานยุทธศาสตร์เพื่อสนับสนุนด้านการพัฒนาและเสริมสร้างศักยภาพทรัพยากรมนุษย์</t>
  </si>
  <si>
    <t>6.3 แผนงานยุทธศาสตร์พัฒนาศักยภาพคนตลอดช่วงชีวิต</t>
  </si>
  <si>
    <t>6.4 แผนงานยุทธศาสตร์พัฒนาเศรษฐกิจและสังคมดิจิทัล</t>
  </si>
  <si>
    <t>6.5 แผนงานบูรณาการขับเคลื่อนการแก้ไขปัญหาจังหวัดชายแดนภาคใต้</t>
  </si>
  <si>
    <t xml:space="preserve">คำแนะนำ </t>
  </si>
  <si>
    <t>การ Save ชื่อไฟล์เพื่อนำส่งแบบฟอร์ม ให้ใส่ชื่อ กศน.กผ.03 (ตามด้วยชื่อหน่วยงาน)</t>
  </si>
  <si>
    <t>2. ข้อ 3.2 กิจกรรมส่งเสริมการอ่าน (1) ห้องสมุดประชาชน ให้สำหรับเป้าหมายของห้องสมุดประชาชนอำเภอ ห้องสมุดประชาชนจังหวัด และห้องสมุดเฉลิมราชฯ เท่านั้น</t>
  </si>
  <si>
    <t>1. หัวข้อ "การศึกษาขั้นพื้นฐาน" ในข้อ 1.2 - 1.3 ให้รวมจำนวนนักศึกษาพิการเข้าไปด้วย</t>
  </si>
  <si>
    <t xml:space="preserve">  (2) โครงการกีฬา กศน. สายสัมพันธ์ชายแดนใต้</t>
  </si>
  <si>
    <t xml:space="preserve">  (5) ห้องสมุดเคลื่อนที่สำหรับชาวตลาด ตามพระราชดำริสมเด็จพระเทพฯ</t>
  </si>
  <si>
    <t>4.1 ศูนย์ฝึกอาชีพ “ศูนย์วงเดือน อาคมสุรทัณฑ์” จังหวัดอุทัยธานี</t>
  </si>
  <si>
    <t>4.2 โครงการขยายผลโครงการหลวง เพื่อแก้ปัญหาพื้นที่ปลูกฝิ่นอย่างยั่งยืน</t>
  </si>
  <si>
    <t>4.3 โครงการจัดการศึกษาเด็กและเยาวชนในถิ่นทุรกันดาร เพื่อสนองงานตามพระราชดำริฯ</t>
  </si>
  <si>
    <t>4.4 โครงการทุนการศึกษาเด็กสภาวะยากลำบากในเขตพื้นที่สูงภาคเหนือ</t>
  </si>
  <si>
    <t xml:space="preserve">  (1) สิ่งอำนวยความสะดวก สื่อ บริการ และการช่วยเหลืออื่นใดทางการศึกษา สำหรับคนพิการ</t>
  </si>
  <si>
    <t xml:space="preserve">  (2) โครงการสนับสนุนเสื้อผ้าและอุปกรณ์การเรียนสำหรับเด็ก และเยาวชนฯ</t>
  </si>
  <si>
    <t xml:space="preserve">  (3) โครงการความร่วมมือกับต่างประเทศ ด้านการพัฒนาส่งเสริมและเผยแพร่เกษตรธรรมชาติ</t>
  </si>
  <si>
    <t xml:space="preserve">  (1) โครงการพัฒนาบุคลากรเพื่อเพิ่มประสิทธิภาพการปฏิบัติงานในจังหวัดชายแดนใต้</t>
  </si>
  <si>
    <t xml:space="preserve">  (3) โครงการฝึกประสบการณ์การใช้ภาษาจังหวัดชายแดนใต้</t>
  </si>
  <si>
    <t xml:space="preserve">  (4) โครงการน้อมนำหลักปรัชญาเศรษฐกิจพอเพียงสู่ประชาชนจังหวัดชายแดนใต้</t>
  </si>
  <si>
    <t xml:space="preserve">  (1) โครงการความร่วมมือการผลิตผู้ดูแลผู้สูงอายุระหว่าง ศธ. และ สธ.</t>
  </si>
  <si>
    <t xml:space="preserve">  (1) โครงการจัดการศึกษาตลอดชีวิตในสถาบันศึกษาปอเนาะ</t>
  </si>
  <si>
    <t xml:space="preserve">  (2) โครงการฝึกอาชีพจังหวัดชายแดนภาคใต้ตามแนวทางโรงเรียนพระดาบส</t>
  </si>
  <si>
    <t xml:space="preserve">  (4) โครงการส่งเสริมทักษะการใช้ภาษาเพื่อการสื่อสารในจังหวัดชายแดนใต้
</t>
  </si>
  <si>
    <t>กผ-03</t>
  </si>
  <si>
    <t>6.1 แผนงานพื้นฐานด้านการพัฒนาและเสริมสร้างศักยภาพคน</t>
  </si>
  <si>
    <t>ตารางสรุปเป้าหมายการดำเนินงานและแผนการใช้จ่ายงบประมาณรายจ่าย ประจำปีงบประมาณ พ.ศ. 256.. ของ...........................................................................................................................................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</si>
</sst>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43" formatCode="_-* #,##0.00_-;\-* #,##0.00_-;_-* &quot;-&quot;??_-;_-@_-"/>
    <numFmt numFmtId="187" formatCode="_-* #,##0_-;\-* #,##0_-;_-* &quot;-&quot;??_-;_-@_-"/>
    <numFmt numFmtId="188" formatCode="_-* #,##0.0_-;\-* #,##0.0_-;_-* &quot;-&quot;??_-;_-@_-"/>
    <numFmt numFmtId="189" formatCode="[$-187041E]d\ mmmm\ yyyy;@"/>
  </numFmts>
  <fonts count="46" x14ac:knownFonts="1">
    <font>
      <sz val="11"/>
      <color theme="1"/>
      <name val="Tahoma"/>
      <family val="2"/>
      <charset val="222"/>
      <scheme val="minor"/>
    </font>
    <font>
      <sz val="14"/>
      <color theme="1"/>
      <name val="TH SarabunPSK"/>
      <family val="2"/>
    </font>
    <font>
      <sz val="10"/>
      <color theme="1"/>
      <name val="TH SarabunPSK"/>
      <family val="2"/>
    </font>
    <font>
      <sz val="14"/>
      <color theme="1"/>
      <name val="Wingdings 2"/>
      <family val="1"/>
      <charset val="2"/>
    </font>
    <font>
      <b/>
      <sz val="14"/>
      <color theme="1"/>
      <name val="TH SarabunPSK"/>
      <family val="2"/>
    </font>
    <font>
      <sz val="10"/>
      <name val="Arial"/>
      <family val="2"/>
    </font>
    <font>
      <sz val="14"/>
      <name val="TH SarabunPSK"/>
      <family val="2"/>
    </font>
    <font>
      <b/>
      <sz val="9"/>
      <color theme="1"/>
      <name val="TH SarabunPSK"/>
      <family val="2"/>
    </font>
    <font>
      <b/>
      <sz val="10"/>
      <color theme="1"/>
      <name val="TH SarabunPSK"/>
      <family val="2"/>
    </font>
    <font>
      <b/>
      <sz val="16"/>
      <color theme="1"/>
      <name val="TH SarabunPSK"/>
      <family val="2"/>
    </font>
    <font>
      <b/>
      <sz val="8"/>
      <color theme="1"/>
      <name val="TH SarabunPSK"/>
      <family val="2"/>
    </font>
    <font>
      <sz val="16"/>
      <color theme="1"/>
      <name val="TH SarabunPSK"/>
      <family val="2"/>
    </font>
    <font>
      <sz val="15"/>
      <color theme="1"/>
      <name val="TH SarabunPSK"/>
      <family val="2"/>
    </font>
    <font>
      <b/>
      <sz val="15"/>
      <color theme="1"/>
      <name val="TH SarabunPSK"/>
      <family val="2"/>
    </font>
    <font>
      <b/>
      <sz val="14"/>
      <color theme="1"/>
      <name val="Wingdings 2"/>
      <family val="1"/>
      <charset val="2"/>
    </font>
    <font>
      <sz val="12"/>
      <color theme="1"/>
      <name val="TH SarabunPSK"/>
      <family val="2"/>
    </font>
    <font>
      <b/>
      <sz val="11"/>
      <color theme="1"/>
      <name val="TH SarabunPSK"/>
      <family val="2"/>
    </font>
    <font>
      <sz val="13"/>
      <color theme="1"/>
      <name val="TH SarabunPSK"/>
      <family val="2"/>
    </font>
    <font>
      <b/>
      <sz val="18"/>
      <color theme="1"/>
      <name val="TH SarabunPSK"/>
      <family val="2"/>
    </font>
    <font>
      <sz val="11"/>
      <color theme="1"/>
      <name val="Tahoma"/>
      <family val="2"/>
      <charset val="222"/>
      <scheme val="minor"/>
    </font>
    <font>
      <b/>
      <sz val="26"/>
      <color theme="1"/>
      <name val="TH SarabunPSK"/>
      <family val="2"/>
    </font>
    <font>
      <b/>
      <sz val="16"/>
      <name val="TH SarabunPSK"/>
      <family val="2"/>
    </font>
    <font>
      <sz val="16"/>
      <name val="TH SarabunPSK"/>
      <family val="2"/>
    </font>
    <font>
      <b/>
      <sz val="13"/>
      <color theme="1"/>
      <name val="TH SarabunPSK"/>
      <family val="2"/>
    </font>
    <font>
      <sz val="14"/>
      <color rgb="FFFF0000"/>
      <name val="TH SarabunPSK"/>
      <family val="2"/>
    </font>
    <font>
      <b/>
      <sz val="15"/>
      <color rgb="FFFF0000"/>
      <name val="TH SarabunPSK"/>
      <family val="2"/>
    </font>
    <font>
      <sz val="10"/>
      <color rgb="FFFF0000"/>
      <name val="TH SarabunPSK"/>
      <family val="2"/>
    </font>
    <font>
      <b/>
      <sz val="14"/>
      <color rgb="FFFF0000"/>
      <name val="TH SarabunPSK"/>
      <family val="2"/>
    </font>
    <font>
      <sz val="13"/>
      <name val="TH SarabunPSK"/>
      <family val="2"/>
    </font>
    <font>
      <b/>
      <sz val="10"/>
      <color rgb="FFFF0000"/>
      <name val="TH SarabunPSK"/>
      <family val="2"/>
    </font>
    <font>
      <sz val="18"/>
      <color theme="1"/>
      <name val="TH SarabunPSK"/>
      <family val="2"/>
    </font>
    <font>
      <sz val="10"/>
      <color theme="1"/>
      <name val="Wingdings 2"/>
      <family val="1"/>
      <charset val="2"/>
    </font>
    <font>
      <b/>
      <sz val="10"/>
      <color theme="1"/>
      <name val="Wingdings 2"/>
      <family val="1"/>
      <charset val="2"/>
    </font>
    <font>
      <b/>
      <sz val="12"/>
      <color rgb="FFFF0000"/>
      <name val="TH SarabunPSK"/>
      <family val="2"/>
    </font>
    <font>
      <sz val="12"/>
      <color rgb="FFFF0000"/>
      <name val="TH SarabunPSK"/>
      <family val="2"/>
    </font>
    <font>
      <b/>
      <sz val="12"/>
      <color theme="1"/>
      <name val="TH SarabunPSK"/>
      <family val="2"/>
    </font>
    <font>
      <sz val="9"/>
      <color indexed="81"/>
      <name val="Tahoma"/>
      <family val="2"/>
    </font>
    <font>
      <b/>
      <sz val="9"/>
      <color indexed="81"/>
      <name val="Tahoma"/>
      <family val="2"/>
    </font>
    <font>
      <sz val="13"/>
      <color rgb="FFFF0000"/>
      <name val="TH SarabunPSK"/>
      <family val="2"/>
    </font>
    <font>
      <b/>
      <sz val="17"/>
      <color theme="1"/>
      <name val="TH SarabunPSK"/>
      <family val="2"/>
    </font>
    <font>
      <sz val="12"/>
      <color theme="0"/>
      <name val="TH SarabunPSK"/>
      <family val="2"/>
    </font>
    <font>
      <b/>
      <sz val="12"/>
      <color theme="0"/>
      <name val="TH SarabunPSK"/>
      <family val="2"/>
    </font>
    <font>
      <sz val="12"/>
      <color theme="1"/>
      <name val="Wingdings 2"/>
      <family val="1"/>
      <charset val="2"/>
    </font>
    <font>
      <sz val="12"/>
      <name val="TH SarabunPSK"/>
      <family val="2"/>
    </font>
    <font>
      <b/>
      <u/>
      <sz val="14"/>
      <color theme="1"/>
      <name val="TH SarabunPSK"/>
      <family val="2"/>
    </font>
    <font>
      <b/>
      <sz val="17"/>
      <color rgb="FFFF0000"/>
      <name val="TH SarabunPSK"/>
      <family val="2"/>
    </font>
  </fonts>
  <fills count="9">
    <fill>
      <patternFill patternType="none"/>
    </fill>
    <fill>
      <patternFill patternType="gray125"/>
    </fill>
    <fill>
      <patternFill patternType="solid">
        <fgColor theme="0" tint="-0.149998474074526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theme="6" tint="0.39997558519241921"/>
        <bgColor indexed="64"/>
      </patternFill>
    </fill>
    <fill>
      <patternFill patternType="solid">
        <fgColor theme="2" tint="-0.249977111117893"/>
        <bgColor indexed="64"/>
      </patternFill>
    </fill>
    <fill>
      <patternFill patternType="solid">
        <fgColor theme="0" tint="-0.249977111117893"/>
        <bgColor indexed="64"/>
      </patternFill>
    </fill>
  </fills>
  <borders count="125">
    <border>
      <left/>
      <right/>
      <top/>
      <bottom/>
      <diagonal/>
    </border>
    <border>
      <left style="hair">
        <color auto="1"/>
      </left>
      <right/>
      <top/>
      <bottom/>
      <diagonal/>
    </border>
    <border>
      <left style="thin">
        <color indexed="64"/>
      </left>
      <right style="thin">
        <color indexed="64"/>
      </right>
      <top style="thin">
        <color indexed="64"/>
      </top>
      <bottom style="thin">
        <color indexed="64"/>
      </bottom>
      <diagonal/>
    </border>
    <border>
      <left style="dotted">
        <color indexed="64"/>
      </left>
      <right style="thin">
        <color indexed="64"/>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style="thin">
        <color indexed="64"/>
      </left>
      <right style="dotted">
        <color indexed="64"/>
      </right>
      <top style="thin">
        <color indexed="64"/>
      </top>
      <bottom style="thin">
        <color indexed="64"/>
      </bottom>
      <diagonal/>
    </border>
    <border>
      <left style="hair">
        <color indexed="64"/>
      </left>
      <right style="hair">
        <color indexed="64"/>
      </right>
      <top style="thin">
        <color auto="1"/>
      </top>
      <bottom style="thin">
        <color auto="1"/>
      </bottom>
      <diagonal/>
    </border>
    <border>
      <left style="hair">
        <color indexed="64"/>
      </left>
      <right/>
      <top style="thin">
        <color auto="1"/>
      </top>
      <bottom style="thin">
        <color auto="1"/>
      </bottom>
      <diagonal/>
    </border>
    <border>
      <left style="hair">
        <color indexed="64"/>
      </left>
      <right style="thin">
        <color indexed="64"/>
      </right>
      <top style="thin">
        <color auto="1"/>
      </top>
      <bottom style="thin">
        <color auto="1"/>
      </bottom>
      <diagonal/>
    </border>
    <border>
      <left style="thin">
        <color indexed="64"/>
      </left>
      <right style="hair">
        <color indexed="64"/>
      </right>
      <top style="thin">
        <color auto="1"/>
      </top>
      <bottom style="thin">
        <color auto="1"/>
      </bottom>
      <diagonal/>
    </border>
    <border>
      <left style="thin">
        <color indexed="64"/>
      </left>
      <right style="thin">
        <color indexed="64"/>
      </right>
      <top style="hair">
        <color indexed="64"/>
      </top>
      <bottom/>
      <diagonal/>
    </border>
    <border>
      <left style="dotted">
        <color indexed="64"/>
      </left>
      <right style="thin">
        <color indexed="64"/>
      </right>
      <top style="hair">
        <color indexed="64"/>
      </top>
      <bottom/>
      <diagonal/>
    </border>
    <border>
      <left style="thin">
        <color indexed="64"/>
      </left>
      <right style="dotted">
        <color indexed="64"/>
      </right>
      <top style="hair">
        <color indexed="64"/>
      </top>
      <bottom/>
      <diagonal/>
    </border>
    <border>
      <left/>
      <right/>
      <top style="hair">
        <color indexed="64"/>
      </top>
      <bottom/>
      <diagonal/>
    </border>
    <border>
      <left/>
      <right style="dotted">
        <color indexed="64"/>
      </right>
      <top style="hair">
        <color indexed="64"/>
      </top>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style="hair">
        <color indexed="64"/>
      </left>
      <right style="hair">
        <color indexed="64"/>
      </right>
      <top style="hair">
        <color indexed="64"/>
      </top>
      <bottom/>
      <diagonal/>
    </border>
    <border>
      <left style="thin">
        <color indexed="64"/>
      </left>
      <right style="hair">
        <color indexed="64"/>
      </right>
      <top style="hair">
        <color indexed="64"/>
      </top>
      <bottom/>
      <diagonal/>
    </border>
    <border>
      <left/>
      <right style="hair">
        <color indexed="64"/>
      </right>
      <top style="hair">
        <color indexed="64"/>
      </top>
      <bottom/>
      <diagonal/>
    </border>
    <border>
      <left style="thin">
        <color auto="1"/>
      </left>
      <right/>
      <top style="hair">
        <color auto="1"/>
      </top>
      <bottom/>
      <diagonal/>
    </border>
    <border>
      <left style="thin">
        <color indexed="64"/>
      </left>
      <right/>
      <top/>
      <bottom/>
      <diagonal/>
    </border>
    <border>
      <left/>
      <right style="thin">
        <color indexed="64"/>
      </right>
      <top/>
      <bottom style="hair">
        <color indexed="64"/>
      </bottom>
      <diagonal/>
    </border>
    <border>
      <left/>
      <right/>
      <top/>
      <bottom style="hair">
        <color indexed="64"/>
      </bottom>
      <diagonal/>
    </border>
    <border>
      <left style="thin">
        <color auto="1"/>
      </left>
      <right/>
      <top/>
      <bottom style="hair">
        <color auto="1"/>
      </bottom>
      <diagonal/>
    </border>
    <border>
      <left style="thin">
        <color indexed="64"/>
      </left>
      <right style="thin">
        <color indexed="64"/>
      </right>
      <top/>
      <bottom style="hair">
        <color indexed="64"/>
      </bottom>
      <diagonal/>
    </border>
    <border>
      <left/>
      <right style="thin">
        <color indexed="64"/>
      </right>
      <top style="hair">
        <color indexed="64"/>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right style="dotted">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auto="1"/>
      </left>
      <right/>
      <top style="hair">
        <color auto="1"/>
      </top>
      <bottom style="hair">
        <color auto="1"/>
      </bottom>
      <diagonal/>
    </border>
    <border>
      <left/>
      <right style="thin">
        <color indexed="64"/>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style="dotted">
        <color indexed="64"/>
      </right>
      <top/>
      <bottom style="hair">
        <color indexed="64"/>
      </bottom>
      <diagonal/>
    </border>
    <border>
      <left style="hair">
        <color indexed="64"/>
      </left>
      <right style="thin">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bottom style="hair">
        <color indexed="64"/>
      </bottom>
      <diagonal/>
    </border>
    <border>
      <left/>
      <right style="hair">
        <color indexed="64"/>
      </right>
      <top/>
      <bottom style="hair">
        <color indexed="64"/>
      </bottom>
      <diagonal/>
    </border>
    <border>
      <left style="dotted">
        <color indexed="64"/>
      </left>
      <right style="thin">
        <color indexed="64"/>
      </right>
      <top/>
      <bottom/>
      <diagonal/>
    </border>
    <border>
      <left style="thin">
        <color indexed="64"/>
      </left>
      <right style="dotted">
        <color indexed="64"/>
      </right>
      <top/>
      <bottom/>
      <diagonal/>
    </border>
    <border>
      <left/>
      <right style="thin">
        <color indexed="64"/>
      </right>
      <top/>
      <bottom/>
      <diagonal/>
    </border>
    <border>
      <left style="hair">
        <color indexed="64"/>
      </left>
      <right style="hair">
        <color indexed="64"/>
      </right>
      <top/>
      <bottom/>
      <diagonal/>
    </border>
    <border>
      <left style="thin">
        <color indexed="64"/>
      </left>
      <right style="hair">
        <color indexed="64"/>
      </right>
      <top/>
      <bottom/>
      <diagonal/>
    </border>
    <border>
      <left style="hair">
        <color indexed="64"/>
      </left>
      <right style="thin">
        <color indexed="64"/>
      </right>
      <top/>
      <bottom/>
      <diagonal/>
    </border>
    <border>
      <left/>
      <right style="thin">
        <color indexed="64"/>
      </right>
      <top style="thin">
        <color auto="1"/>
      </top>
      <bottom style="hair">
        <color indexed="64"/>
      </bottom>
      <diagonal/>
    </border>
    <border>
      <left/>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thin">
        <color auto="1"/>
      </bottom>
      <diagonal/>
    </border>
    <border>
      <left style="dotted">
        <color indexed="64"/>
      </left>
      <right style="thin">
        <color indexed="64"/>
      </right>
      <top style="hair">
        <color indexed="64"/>
      </top>
      <bottom style="thin">
        <color auto="1"/>
      </bottom>
      <diagonal/>
    </border>
    <border>
      <left style="thin">
        <color indexed="64"/>
      </left>
      <right style="dotted">
        <color indexed="64"/>
      </right>
      <top style="hair">
        <color indexed="64"/>
      </top>
      <bottom style="thin">
        <color auto="1"/>
      </bottom>
      <diagonal/>
    </border>
    <border>
      <left/>
      <right/>
      <top style="hair">
        <color indexed="64"/>
      </top>
      <bottom style="thin">
        <color auto="1"/>
      </bottom>
      <diagonal/>
    </border>
    <border>
      <left/>
      <right style="thin">
        <color indexed="64"/>
      </right>
      <top style="hair">
        <color indexed="64"/>
      </top>
      <bottom style="thin">
        <color auto="1"/>
      </bottom>
      <diagonal/>
    </border>
    <border>
      <left style="thin">
        <color indexed="64"/>
      </left>
      <right/>
      <top style="hair">
        <color indexed="64"/>
      </top>
      <bottom style="thin">
        <color auto="1"/>
      </bottom>
      <diagonal/>
    </border>
    <border>
      <left style="hair">
        <color indexed="64"/>
      </left>
      <right style="thin">
        <color indexed="64"/>
      </right>
      <top style="hair">
        <color indexed="64"/>
      </top>
      <bottom style="thin">
        <color auto="1"/>
      </bottom>
      <diagonal/>
    </border>
    <border>
      <left style="hair">
        <color indexed="64"/>
      </left>
      <right/>
      <top style="hair">
        <color indexed="64"/>
      </top>
      <bottom style="thin">
        <color auto="1"/>
      </bottom>
      <diagonal/>
    </border>
    <border>
      <left style="hair">
        <color indexed="64"/>
      </left>
      <right style="hair">
        <color indexed="64"/>
      </right>
      <top style="hair">
        <color indexed="64"/>
      </top>
      <bottom style="thin">
        <color auto="1"/>
      </bottom>
      <diagonal/>
    </border>
    <border>
      <left style="thin">
        <color indexed="64"/>
      </left>
      <right style="hair">
        <color indexed="64"/>
      </right>
      <top style="hair">
        <color indexed="64"/>
      </top>
      <bottom style="thin">
        <color auto="1"/>
      </bottom>
      <diagonal/>
    </border>
    <border>
      <left/>
      <right style="hair">
        <color indexed="64"/>
      </right>
      <top style="hair">
        <color indexed="64"/>
      </top>
      <bottom style="thin">
        <color auto="1"/>
      </bottom>
      <diagonal/>
    </border>
    <border>
      <left style="thin">
        <color indexed="64"/>
      </left>
      <right/>
      <top style="thin">
        <color indexed="64"/>
      </top>
      <bottom style="hair">
        <color indexed="64"/>
      </bottom>
      <diagonal/>
    </border>
    <border>
      <left/>
      <right style="thin">
        <color indexed="64"/>
      </right>
      <top/>
      <bottom style="thin">
        <color indexed="64"/>
      </bottom>
      <diagonal/>
    </border>
    <border>
      <left style="thin">
        <color indexed="64"/>
      </left>
      <right style="thin">
        <color indexed="64"/>
      </right>
      <top/>
      <bottom style="thin">
        <color auto="1"/>
      </bottom>
      <diagonal/>
    </border>
    <border>
      <left/>
      <right style="hair">
        <color indexed="64"/>
      </right>
      <top style="thin">
        <color auto="1"/>
      </top>
      <bottom style="thin">
        <color auto="1"/>
      </bottom>
      <diagonal/>
    </border>
    <border>
      <left style="thin">
        <color indexed="64"/>
      </left>
      <right style="thin">
        <color indexed="64"/>
      </right>
      <top style="thin">
        <color indexed="64"/>
      </top>
      <bottom/>
      <diagonal/>
    </border>
    <border>
      <left/>
      <right/>
      <top style="thin">
        <color auto="1"/>
      </top>
      <bottom style="thin">
        <color auto="1"/>
      </bottom>
      <diagonal/>
    </border>
    <border>
      <left style="thin">
        <color indexed="64"/>
      </left>
      <right style="dotted">
        <color indexed="64"/>
      </right>
      <top/>
      <bottom style="thin">
        <color indexed="64"/>
      </bottom>
      <diagonal/>
    </border>
    <border>
      <left style="dotted">
        <color indexed="64"/>
      </left>
      <right style="thin">
        <color indexed="64"/>
      </right>
      <top/>
      <bottom style="thin">
        <color auto="1"/>
      </bottom>
      <diagonal/>
    </border>
    <border>
      <left style="thin">
        <color indexed="64"/>
      </left>
      <right/>
      <top/>
      <bottom style="thin">
        <color indexed="64"/>
      </bottom>
      <diagonal/>
    </border>
    <border>
      <left style="hair">
        <color indexed="64"/>
      </left>
      <right style="hair">
        <color indexed="64"/>
      </right>
      <top/>
      <bottom style="thin">
        <color auto="1"/>
      </bottom>
      <diagonal/>
    </border>
    <border>
      <left style="hair">
        <color indexed="64"/>
      </left>
      <right/>
      <top/>
      <bottom style="thin">
        <color auto="1"/>
      </bottom>
      <diagonal/>
    </border>
    <border>
      <left style="hair">
        <color indexed="64"/>
      </left>
      <right style="thin">
        <color indexed="64"/>
      </right>
      <top/>
      <bottom style="thin">
        <color auto="1"/>
      </bottom>
      <diagonal/>
    </border>
    <border>
      <left/>
      <right/>
      <top/>
      <bottom style="thin">
        <color indexed="64"/>
      </bottom>
      <diagonal/>
    </border>
    <border>
      <left style="thin">
        <color indexed="64"/>
      </left>
      <right style="hair">
        <color indexed="64"/>
      </right>
      <top/>
      <bottom style="thin">
        <color auto="1"/>
      </bottom>
      <diagonal/>
    </border>
    <border>
      <left/>
      <right style="hair">
        <color indexed="64"/>
      </right>
      <top/>
      <bottom style="thin">
        <color auto="1"/>
      </bottom>
      <diagonal/>
    </border>
    <border>
      <left/>
      <right/>
      <top style="thin">
        <color auto="1"/>
      </top>
      <bottom/>
      <diagonal/>
    </border>
    <border>
      <left/>
      <right style="thin">
        <color indexed="64"/>
      </right>
      <top style="thin">
        <color indexed="64"/>
      </top>
      <bottom/>
      <diagonal/>
    </border>
    <border>
      <left/>
      <right style="dotted">
        <color indexed="64"/>
      </right>
      <top/>
      <bottom/>
      <diagonal/>
    </border>
    <border>
      <left style="thin">
        <color indexed="64"/>
      </left>
      <right style="thin">
        <color indexed="64"/>
      </right>
      <top style="thin">
        <color auto="1"/>
      </top>
      <bottom style="dotted">
        <color indexed="64"/>
      </bottom>
      <diagonal/>
    </border>
    <border>
      <left style="dotted">
        <color indexed="64"/>
      </left>
      <right style="thin">
        <color indexed="64"/>
      </right>
      <top style="thin">
        <color auto="1"/>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hair">
        <color indexed="64"/>
      </right>
      <top/>
      <bottom/>
      <diagonal/>
    </border>
    <border>
      <left style="hair">
        <color indexed="64"/>
      </left>
      <right style="hair">
        <color indexed="64"/>
      </right>
      <top style="thin">
        <color auto="1"/>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hair">
        <color indexed="64"/>
      </right>
      <top style="hair">
        <color indexed="64"/>
      </top>
      <bottom style="thin">
        <color auto="1"/>
      </bottom>
      <diagonal/>
    </border>
    <border>
      <left style="hair">
        <color indexed="64"/>
      </left>
      <right style="dotted">
        <color indexed="64"/>
      </right>
      <top style="hair">
        <color indexed="64"/>
      </top>
      <bottom style="thin">
        <color auto="1"/>
      </bottom>
      <diagonal/>
    </border>
    <border>
      <left style="hair">
        <color indexed="64"/>
      </left>
      <right style="thin">
        <color indexed="64"/>
      </right>
      <top style="thin">
        <color indexed="64"/>
      </top>
      <bottom/>
      <diagonal/>
    </border>
    <border>
      <left/>
      <right style="dotted">
        <color indexed="64"/>
      </right>
      <top style="thin">
        <color indexed="64"/>
      </top>
      <bottom style="thin">
        <color indexed="64"/>
      </bottom>
      <diagonal/>
    </border>
    <border>
      <left/>
      <right style="dotted">
        <color indexed="64"/>
      </right>
      <top style="hair">
        <color indexed="64"/>
      </top>
      <bottom style="thin">
        <color auto="1"/>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dotted">
        <color indexed="64"/>
      </bottom>
      <diagonal/>
    </border>
    <border>
      <left/>
      <right/>
      <top/>
      <bottom style="dotted">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style="dotted">
        <color indexed="64"/>
      </right>
      <top/>
      <bottom style="thin">
        <color indexed="64"/>
      </bottom>
      <diagonal/>
    </border>
    <border>
      <left/>
      <right style="dotted">
        <color indexed="64"/>
      </right>
      <top style="thin">
        <color indexed="64"/>
      </top>
      <bottom style="hair">
        <color indexed="64"/>
      </bottom>
      <diagonal/>
    </border>
    <border>
      <left style="thin">
        <color indexed="64"/>
      </left>
      <right style="thin">
        <color indexed="64"/>
      </right>
      <top style="thin">
        <color auto="1"/>
      </top>
      <bottom style="hair">
        <color indexed="64"/>
      </bottom>
      <diagonal/>
    </border>
    <border>
      <left style="dotted">
        <color indexed="64"/>
      </left>
      <right/>
      <top style="thin">
        <color auto="1"/>
      </top>
      <bottom style="thin">
        <color auto="1"/>
      </bottom>
      <diagonal/>
    </border>
    <border>
      <left style="dotted">
        <color indexed="64"/>
      </left>
      <right/>
      <top style="hair">
        <color indexed="64"/>
      </top>
      <bottom style="thin">
        <color indexed="64"/>
      </bottom>
      <diagonal/>
    </border>
    <border>
      <left style="dotted">
        <color indexed="64"/>
      </left>
      <right/>
      <top style="hair">
        <color indexed="64"/>
      </top>
      <bottom/>
      <diagonal/>
    </border>
    <border>
      <left style="dotted">
        <color indexed="64"/>
      </left>
      <right/>
      <top/>
      <bottom style="thin">
        <color auto="1"/>
      </bottom>
      <diagonal/>
    </border>
    <border>
      <left style="dotted">
        <color indexed="64"/>
      </left>
      <right/>
      <top/>
      <bottom style="hair">
        <color indexed="64"/>
      </bottom>
      <diagonal/>
    </border>
    <border>
      <left style="dotted">
        <color indexed="64"/>
      </left>
      <right/>
      <top style="hair">
        <color indexed="64"/>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auto="1"/>
      </top>
      <bottom/>
      <diagonal/>
    </border>
    <border>
      <left style="hair">
        <color indexed="64"/>
      </left>
      <right/>
      <top style="thin">
        <color indexed="64"/>
      </top>
      <bottom/>
      <diagonal/>
    </border>
    <border>
      <left style="dotted">
        <color indexed="64"/>
      </left>
      <right/>
      <top style="thin">
        <color auto="1"/>
      </top>
      <bottom style="hair">
        <color indexed="64"/>
      </bottom>
      <diagonal/>
    </border>
    <border>
      <left style="dotted">
        <color indexed="64"/>
      </left>
      <right/>
      <top/>
      <bottom/>
      <diagonal/>
    </border>
    <border>
      <left/>
      <right style="hair">
        <color indexed="64"/>
      </right>
      <top style="thin">
        <color auto="1"/>
      </top>
      <bottom/>
      <diagonal/>
    </border>
    <border>
      <left style="dotted">
        <color indexed="64"/>
      </left>
      <right style="thin">
        <color indexed="64"/>
      </right>
      <top style="thin">
        <color auto="1"/>
      </top>
      <bottom/>
      <diagonal/>
    </border>
    <border>
      <left style="dotted">
        <color indexed="64"/>
      </left>
      <right/>
      <top style="thin">
        <color auto="1"/>
      </top>
      <bottom/>
      <diagonal/>
    </border>
    <border>
      <left style="dotted">
        <color indexed="64"/>
      </left>
      <right style="hair">
        <color indexed="64"/>
      </right>
      <top style="hair">
        <color indexed="64"/>
      </top>
      <bottom style="hair">
        <color indexed="64"/>
      </bottom>
      <diagonal/>
    </border>
  </borders>
  <cellStyleXfs count="3">
    <xf numFmtId="0" fontId="0" fillId="0" borderId="0"/>
    <xf numFmtId="0" fontId="5" fillId="0" borderId="0"/>
    <xf numFmtId="43" fontId="19" fillId="0" borderId="0" applyFont="0" applyFill="0" applyBorder="0" applyAlignment="0" applyProtection="0"/>
  </cellStyleXfs>
  <cellXfs count="2163">
    <xf numFmtId="0" fontId="0" fillId="0" borderId="0" xfId="0"/>
    <xf numFmtId="0" fontId="1" fillId="0" borderId="0" xfId="0" applyFont="1"/>
    <xf numFmtId="0" fontId="1" fillId="0" borderId="1" xfId="0" applyFont="1" applyBorder="1"/>
    <xf numFmtId="0" fontId="2" fillId="2" borderId="4" xfId="0" applyFont="1" applyFill="1" applyBorder="1"/>
    <xf numFmtId="0" fontId="2" fillId="2" borderId="9" xfId="0" applyFont="1" applyFill="1" applyBorder="1"/>
    <xf numFmtId="0" fontId="3" fillId="2" borderId="8" xfId="0" applyFont="1"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2" fillId="0" borderId="12" xfId="0" applyFont="1" applyBorder="1"/>
    <xf numFmtId="0" fontId="2" fillId="0" borderId="13" xfId="0" applyFont="1" applyBorder="1"/>
    <xf numFmtId="0" fontId="2" fillId="0" borderId="14" xfId="0" applyFont="1" applyBorder="1"/>
    <xf numFmtId="0" fontId="2" fillId="0" borderId="16" xfId="0" applyFont="1" applyBorder="1"/>
    <xf numFmtId="0" fontId="2" fillId="0" borderId="17" xfId="0" applyFont="1" applyBorder="1"/>
    <xf numFmtId="0" fontId="2" fillId="0" borderId="18" xfId="0" applyFont="1" applyBorder="1"/>
    <xf numFmtId="0" fontId="3" fillId="2" borderId="18" xfId="0" applyFont="1" applyFill="1" applyBorder="1" applyAlignment="1">
      <alignment horizontal="center"/>
    </xf>
    <xf numFmtId="0" fontId="3" fillId="2" borderId="19" xfId="0" applyFont="1" applyFill="1" applyBorder="1" applyAlignment="1">
      <alignment horizontal="center"/>
    </xf>
    <xf numFmtId="0" fontId="1" fillId="2" borderId="21" xfId="0" applyFont="1" applyFill="1" applyBorder="1" applyAlignment="1">
      <alignment horizontal="center"/>
    </xf>
    <xf numFmtId="0" fontId="2" fillId="0" borderId="11" xfId="0" applyFont="1" applyBorder="1"/>
    <xf numFmtId="0" fontId="4" fillId="2" borderId="22" xfId="0" applyFont="1" applyFill="1" applyBorder="1"/>
    <xf numFmtId="0" fontId="2" fillId="2" borderId="24" xfId="0" applyFont="1" applyFill="1" applyBorder="1"/>
    <xf numFmtId="0" fontId="1" fillId="2" borderId="24" xfId="0" applyFont="1" applyFill="1" applyBorder="1"/>
    <xf numFmtId="0" fontId="1" fillId="2" borderId="24" xfId="0" applyFont="1" applyFill="1" applyBorder="1" applyAlignment="1">
      <alignment horizontal="center"/>
    </xf>
    <xf numFmtId="0" fontId="6" fillId="2" borderId="26" xfId="1" applyFont="1" applyFill="1" applyBorder="1" applyAlignment="1">
      <alignment horizontal="left"/>
    </xf>
    <xf numFmtId="0" fontId="2" fillId="2" borderId="27" xfId="0" applyFont="1" applyFill="1" applyBorder="1"/>
    <xf numFmtId="0" fontId="2" fillId="2" borderId="14" xfId="0" applyFont="1" applyFill="1" applyBorder="1"/>
    <xf numFmtId="0" fontId="1" fillId="2" borderId="14" xfId="0" applyFont="1" applyFill="1" applyBorder="1"/>
    <xf numFmtId="0" fontId="1" fillId="2" borderId="14" xfId="0" applyFont="1" applyFill="1" applyBorder="1" applyAlignment="1">
      <alignment horizontal="center"/>
    </xf>
    <xf numFmtId="0" fontId="2" fillId="2" borderId="21" xfId="0" applyFont="1" applyFill="1" applyBorder="1"/>
    <xf numFmtId="0" fontId="2" fillId="0" borderId="30" xfId="0" applyFont="1" applyBorder="1"/>
    <xf numFmtId="0" fontId="2" fillId="0" borderId="31" xfId="0" applyFont="1" applyBorder="1"/>
    <xf numFmtId="0" fontId="2" fillId="0" borderId="32" xfId="0" applyFont="1" applyBorder="1"/>
    <xf numFmtId="0" fontId="2" fillId="0" borderId="34" xfId="0" applyFont="1" applyBorder="1"/>
    <xf numFmtId="0" fontId="2" fillId="0" borderId="35" xfId="0" applyFont="1" applyBorder="1"/>
    <xf numFmtId="0" fontId="2" fillId="0" borderId="36" xfId="0" applyFont="1" applyBorder="1"/>
    <xf numFmtId="0" fontId="3" fillId="2" borderId="36" xfId="0" applyFont="1" applyFill="1" applyBorder="1" applyAlignment="1">
      <alignment horizontal="center"/>
    </xf>
    <xf numFmtId="0" fontId="3" fillId="2" borderId="37" xfId="0" applyFont="1" applyFill="1" applyBorder="1" applyAlignment="1">
      <alignment horizontal="center"/>
    </xf>
    <xf numFmtId="0" fontId="1" fillId="2" borderId="39" xfId="0" applyFont="1" applyFill="1" applyBorder="1" applyAlignment="1">
      <alignment horizontal="center"/>
    </xf>
    <xf numFmtId="0" fontId="2" fillId="0" borderId="29" xfId="0" applyFont="1" applyBorder="1"/>
    <xf numFmtId="0" fontId="6" fillId="2" borderId="11" xfId="1" applyFont="1" applyFill="1" applyBorder="1" applyAlignment="1">
      <alignment horizontal="left"/>
    </xf>
    <xf numFmtId="0" fontId="4" fillId="2" borderId="28" xfId="0" applyFont="1" applyFill="1" applyBorder="1"/>
    <xf numFmtId="0" fontId="2" fillId="2" borderId="32" xfId="0" applyFont="1" applyFill="1" applyBorder="1"/>
    <xf numFmtId="0" fontId="1" fillId="2" borderId="32" xfId="0" applyFont="1" applyFill="1" applyBorder="1"/>
    <xf numFmtId="0" fontId="1" fillId="2" borderId="32" xfId="0" applyFont="1" applyFill="1" applyBorder="1" applyAlignment="1">
      <alignment horizontal="center"/>
    </xf>
    <xf numFmtId="0" fontId="2" fillId="2" borderId="39" xfId="0" applyFont="1" applyFill="1" applyBorder="1"/>
    <xf numFmtId="0" fontId="6" fillId="2" borderId="39" xfId="1" applyFont="1" applyFill="1" applyBorder="1" applyAlignment="1">
      <alignment horizontal="left"/>
    </xf>
    <xf numFmtId="0" fontId="2" fillId="2" borderId="40" xfId="0" applyFont="1" applyFill="1" applyBorder="1"/>
    <xf numFmtId="0" fontId="2" fillId="0" borderId="41" xfId="0" applyFont="1" applyBorder="1"/>
    <xf numFmtId="0" fontId="2" fillId="0" borderId="42" xfId="0" applyFont="1" applyBorder="1"/>
    <xf numFmtId="0" fontId="2" fillId="0" borderId="24" xfId="0" applyFont="1" applyBorder="1"/>
    <xf numFmtId="0" fontId="2" fillId="0" borderId="44" xfId="0" applyFont="1" applyBorder="1"/>
    <xf numFmtId="0" fontId="2" fillId="0" borderId="45" xfId="0" applyFont="1" applyBorder="1"/>
    <xf numFmtId="0" fontId="2" fillId="0" borderId="46" xfId="0" applyFont="1" applyBorder="1"/>
    <xf numFmtId="0" fontId="1" fillId="2" borderId="25" xfId="0" applyFont="1" applyFill="1" applyBorder="1" applyAlignment="1">
      <alignment horizontal="center"/>
    </xf>
    <xf numFmtId="0" fontId="2" fillId="3" borderId="52" xfId="0" applyFont="1" applyFill="1" applyBorder="1" applyAlignment="1">
      <alignment horizontal="center" vertical="center" textRotation="90" wrapText="1"/>
    </xf>
    <xf numFmtId="0" fontId="8" fillId="3" borderId="54" xfId="0" applyFont="1" applyFill="1" applyBorder="1" applyAlignment="1">
      <alignment horizontal="center" vertical="center" textRotation="90"/>
    </xf>
    <xf numFmtId="0" fontId="8" fillId="3" borderId="52" xfId="0" applyFont="1" applyFill="1" applyBorder="1" applyAlignment="1">
      <alignment horizontal="center" vertical="center" textRotation="90"/>
    </xf>
    <xf numFmtId="0" fontId="8" fillId="3" borderId="53" xfId="0" applyFont="1" applyFill="1" applyBorder="1" applyAlignment="1">
      <alignment horizontal="center" vertical="center" textRotation="90"/>
    </xf>
    <xf numFmtId="0" fontId="8" fillId="3" borderId="22" xfId="0" applyFont="1" applyFill="1" applyBorder="1" applyAlignment="1">
      <alignment horizontal="center" vertical="center" textRotation="90"/>
    </xf>
    <xf numFmtId="0" fontId="8" fillId="3" borderId="28" xfId="0" applyFont="1" applyFill="1" applyBorder="1" applyAlignment="1">
      <alignment horizontal="center" vertical="center" textRotation="90"/>
    </xf>
    <xf numFmtId="0" fontId="1" fillId="4" borderId="55" xfId="0" applyFont="1" applyFill="1" applyBorder="1"/>
    <xf numFmtId="0" fontId="1" fillId="2" borderId="63" xfId="0" applyFont="1" applyFill="1" applyBorder="1"/>
    <xf numFmtId="0" fontId="8" fillId="2" borderId="39" xfId="0" applyFont="1" applyFill="1" applyBorder="1" applyAlignment="1">
      <alignment horizontal="center"/>
    </xf>
    <xf numFmtId="0" fontId="1" fillId="2" borderId="39" xfId="0" applyFont="1" applyFill="1" applyBorder="1"/>
    <xf numFmtId="0" fontId="1" fillId="2" borderId="44" xfId="0" applyFont="1" applyFill="1" applyBorder="1" applyAlignment="1">
      <alignment horizontal="center"/>
    </xf>
    <xf numFmtId="0" fontId="1" fillId="2" borderId="25" xfId="0" applyFont="1" applyFill="1" applyBorder="1"/>
    <xf numFmtId="0" fontId="1" fillId="2" borderId="21" xfId="0" applyFont="1" applyFill="1" applyBorder="1"/>
    <xf numFmtId="0" fontId="1" fillId="0" borderId="0" xfId="0" applyFont="1" applyAlignment="1">
      <alignment horizontal="center" vertical="center"/>
    </xf>
    <xf numFmtId="0" fontId="1" fillId="3" borderId="49" xfId="0" applyFont="1" applyFill="1" applyBorder="1" applyAlignment="1">
      <alignment horizontal="center" vertical="center"/>
    </xf>
    <xf numFmtId="0" fontId="1" fillId="3" borderId="50" xfId="0" applyFont="1" applyFill="1" applyBorder="1" applyAlignment="1">
      <alignment horizontal="center" vertical="center"/>
    </xf>
    <xf numFmtId="0" fontId="9" fillId="3" borderId="28" xfId="0" applyFont="1" applyFill="1" applyBorder="1" applyAlignment="1">
      <alignment horizontal="center" vertical="center"/>
    </xf>
    <xf numFmtId="0" fontId="2" fillId="0" borderId="59" xfId="0" applyFont="1" applyBorder="1"/>
    <xf numFmtId="0" fontId="2" fillId="0" borderId="60" xfId="0" applyFont="1" applyBorder="1"/>
    <xf numFmtId="0" fontId="2" fillId="0" borderId="61" xfId="0" applyFont="1" applyBorder="1"/>
    <xf numFmtId="0" fontId="2" fillId="0" borderId="63" xfId="0" applyFont="1" applyBorder="1"/>
    <xf numFmtId="0" fontId="2" fillId="0" borderId="64" xfId="0" applyFont="1" applyBorder="1"/>
    <xf numFmtId="0" fontId="2" fillId="0" borderId="65" xfId="0" applyFont="1" applyBorder="1"/>
    <xf numFmtId="0" fontId="2" fillId="0" borderId="66" xfId="0" applyFont="1" applyBorder="1"/>
    <xf numFmtId="0" fontId="2" fillId="0" borderId="67" xfId="0" applyFont="1" applyBorder="1"/>
    <xf numFmtId="0" fontId="3" fillId="2" borderId="66" xfId="0" applyFont="1" applyFill="1" applyBorder="1" applyAlignment="1">
      <alignment horizontal="center"/>
    </xf>
    <xf numFmtId="0" fontId="2" fillId="0" borderId="68" xfId="0" applyFont="1" applyBorder="1"/>
    <xf numFmtId="0" fontId="3" fillId="2" borderId="64" xfId="0" applyFont="1" applyFill="1" applyBorder="1" applyAlignment="1">
      <alignment horizontal="center"/>
    </xf>
    <xf numFmtId="0" fontId="3" fillId="2" borderId="67" xfId="0" applyFont="1" applyFill="1" applyBorder="1" applyAlignment="1">
      <alignment horizontal="center"/>
    </xf>
    <xf numFmtId="0" fontId="1" fillId="2" borderId="63" xfId="0" applyFont="1" applyFill="1" applyBorder="1" applyAlignment="1">
      <alignment horizontal="center"/>
    </xf>
    <xf numFmtId="0" fontId="2" fillId="0" borderId="58" xfId="0" applyFont="1" applyBorder="1"/>
    <xf numFmtId="0" fontId="1" fillId="2" borderId="71" xfId="0" applyFont="1" applyFill="1" applyBorder="1"/>
    <xf numFmtId="0" fontId="13" fillId="2" borderId="25" xfId="0" applyFont="1" applyFill="1" applyBorder="1"/>
    <xf numFmtId="0" fontId="1" fillId="2" borderId="28" xfId="0" applyFont="1" applyFill="1" applyBorder="1"/>
    <xf numFmtId="0" fontId="8" fillId="2" borderId="9" xfId="0" applyFont="1" applyFill="1" applyBorder="1"/>
    <xf numFmtId="0" fontId="8" fillId="2" borderId="5" xfId="0" applyFont="1" applyFill="1" applyBorder="1"/>
    <xf numFmtId="0" fontId="8" fillId="2" borderId="6" xfId="0" applyFont="1" applyFill="1" applyBorder="1"/>
    <xf numFmtId="0" fontId="8" fillId="2" borderId="7" xfId="0" applyFont="1" applyFill="1" applyBorder="1"/>
    <xf numFmtId="0" fontId="8" fillId="2" borderId="10" xfId="0" applyFont="1" applyFill="1" applyBorder="1"/>
    <xf numFmtId="0" fontId="8" fillId="2" borderId="72" xfId="0" applyFont="1" applyFill="1" applyBorder="1"/>
    <xf numFmtId="0" fontId="8" fillId="2" borderId="2" xfId="0" applyFont="1" applyFill="1" applyBorder="1" applyAlignment="1">
      <alignment horizontal="right"/>
    </xf>
    <xf numFmtId="0" fontId="2" fillId="0" borderId="21" xfId="0" applyFont="1" applyBorder="1"/>
    <xf numFmtId="0" fontId="3" fillId="2" borderId="34" xfId="0" applyFont="1" applyFill="1" applyBorder="1" applyAlignment="1">
      <alignment horizontal="center"/>
    </xf>
    <xf numFmtId="0" fontId="12" fillId="2" borderId="39" xfId="0" applyFont="1" applyFill="1" applyBorder="1"/>
    <xf numFmtId="0" fontId="2" fillId="0" borderId="39" xfId="0" applyFont="1" applyBorder="1"/>
    <xf numFmtId="0" fontId="2" fillId="0" borderId="25" xfId="0" applyFont="1" applyBorder="1"/>
    <xf numFmtId="0" fontId="3" fillId="2" borderId="44" xfId="0" applyFont="1" applyFill="1" applyBorder="1" applyAlignment="1">
      <alignment horizontal="center"/>
    </xf>
    <xf numFmtId="0" fontId="3" fillId="2" borderId="47" xfId="0" applyFont="1" applyFill="1" applyBorder="1" applyAlignment="1">
      <alignment horizontal="center"/>
    </xf>
    <xf numFmtId="0" fontId="1" fillId="2" borderId="40" xfId="0" applyFont="1" applyFill="1" applyBorder="1"/>
    <xf numFmtId="0" fontId="8" fillId="3" borderId="16" xfId="0" applyFont="1" applyFill="1" applyBorder="1" applyAlignment="1">
      <alignment horizontal="center" vertical="center" textRotation="90" wrapText="1"/>
    </xf>
    <xf numFmtId="0" fontId="1" fillId="4" borderId="5" xfId="0" applyFont="1" applyFill="1" applyBorder="1"/>
    <xf numFmtId="0" fontId="1" fillId="4" borderId="74" xfId="0" applyFont="1" applyFill="1" applyBorder="1"/>
    <xf numFmtId="0" fontId="4" fillId="4" borderId="74" xfId="0" applyFont="1" applyFill="1" applyBorder="1"/>
    <xf numFmtId="0" fontId="9" fillId="4" borderId="74" xfId="0" applyFont="1" applyFill="1" applyBorder="1"/>
    <xf numFmtId="0" fontId="9" fillId="4" borderId="4" xfId="0" applyFont="1" applyFill="1" applyBorder="1"/>
    <xf numFmtId="0" fontId="1" fillId="2" borderId="71" xfId="0" applyFont="1" applyFill="1" applyBorder="1" applyAlignment="1">
      <alignment horizontal="center"/>
    </xf>
    <xf numFmtId="0" fontId="1" fillId="2" borderId="55" xfId="0" applyFont="1" applyFill="1" applyBorder="1"/>
    <xf numFmtId="0" fontId="1" fillId="2" borderId="56" xfId="0" applyFont="1" applyFill="1" applyBorder="1"/>
    <xf numFmtId="0" fontId="1" fillId="2" borderId="69" xfId="0" applyFont="1" applyFill="1" applyBorder="1"/>
    <xf numFmtId="0" fontId="1" fillId="2" borderId="73" xfId="0" applyFont="1" applyFill="1" applyBorder="1"/>
    <xf numFmtId="0" fontId="1" fillId="0" borderId="29" xfId="0" applyFont="1" applyBorder="1"/>
    <xf numFmtId="0" fontId="1" fillId="0" borderId="30" xfId="0" applyFont="1" applyBorder="1"/>
    <xf numFmtId="0" fontId="1" fillId="0" borderId="31" xfId="0" applyFont="1" applyBorder="1"/>
    <xf numFmtId="0" fontId="1" fillId="0" borderId="32" xfId="0" applyFont="1" applyBorder="1"/>
    <xf numFmtId="0" fontId="1" fillId="0" borderId="35" xfId="0" applyFont="1" applyBorder="1"/>
    <xf numFmtId="0" fontId="1" fillId="0" borderId="36" xfId="0" applyFont="1" applyBorder="1"/>
    <xf numFmtId="0" fontId="1" fillId="0" borderId="38" xfId="0" applyFont="1" applyBorder="1"/>
    <xf numFmtId="0" fontId="1" fillId="0" borderId="39" xfId="0" applyFont="1" applyBorder="1"/>
    <xf numFmtId="0" fontId="1" fillId="0" borderId="11" xfId="0" applyFont="1" applyBorder="1"/>
    <xf numFmtId="0" fontId="1" fillId="0" borderId="12" xfId="0" applyFont="1" applyBorder="1"/>
    <xf numFmtId="0" fontId="1" fillId="0" borderId="13" xfId="0" applyFont="1" applyBorder="1"/>
    <xf numFmtId="0" fontId="1" fillId="3" borderId="49" xfId="0" applyFont="1" applyFill="1" applyBorder="1"/>
    <xf numFmtId="0" fontId="1" fillId="3" borderId="50" xfId="0" applyFont="1" applyFill="1" applyBorder="1"/>
    <xf numFmtId="0" fontId="1" fillId="2" borderId="61" xfId="0" applyFont="1" applyFill="1" applyBorder="1"/>
    <xf numFmtId="0" fontId="3" fillId="2" borderId="68" xfId="0" applyFont="1" applyFill="1" applyBorder="1" applyAlignment="1">
      <alignment horizontal="center"/>
    </xf>
    <xf numFmtId="0" fontId="1" fillId="2" borderId="58" xfId="0" applyFont="1" applyFill="1" applyBorder="1" applyAlignment="1">
      <alignment horizontal="center"/>
    </xf>
    <xf numFmtId="0" fontId="13" fillId="2" borderId="69" xfId="0" applyFont="1" applyFill="1" applyBorder="1"/>
    <xf numFmtId="0" fontId="3" fillId="2" borderId="48" xfId="0" applyFont="1" applyFill="1" applyBorder="1" applyAlignment="1">
      <alignment horizontal="center"/>
    </xf>
    <xf numFmtId="0" fontId="1" fillId="2" borderId="29" xfId="0" applyFont="1" applyFill="1" applyBorder="1" applyAlignment="1">
      <alignment horizontal="center"/>
    </xf>
    <xf numFmtId="0" fontId="1" fillId="2" borderId="23" xfId="0" applyFont="1" applyFill="1" applyBorder="1"/>
    <xf numFmtId="0" fontId="1" fillId="2" borderId="62" xfId="0" applyFont="1" applyFill="1" applyBorder="1"/>
    <xf numFmtId="0" fontId="8" fillId="2" borderId="8" xfId="0" applyFont="1" applyFill="1" applyBorder="1"/>
    <xf numFmtId="0" fontId="8" fillId="2" borderId="78" xfId="0" applyFont="1" applyFill="1" applyBorder="1"/>
    <xf numFmtId="0" fontId="4" fillId="2" borderId="2" xfId="0" applyFont="1" applyFill="1" applyBorder="1" applyAlignment="1">
      <alignment horizontal="center"/>
    </xf>
    <xf numFmtId="0" fontId="3" fillId="2" borderId="46" xfId="0" applyFont="1" applyFill="1" applyBorder="1" applyAlignment="1">
      <alignment horizontal="center"/>
    </xf>
    <xf numFmtId="0" fontId="1" fillId="2" borderId="39" xfId="0" applyFont="1" applyFill="1" applyBorder="1" applyAlignment="1">
      <alignment wrapText="1"/>
    </xf>
    <xf numFmtId="0" fontId="2" fillId="3" borderId="49" xfId="0" applyFont="1" applyFill="1" applyBorder="1" applyAlignment="1">
      <alignment horizontal="center" vertical="center"/>
    </xf>
    <xf numFmtId="0" fontId="2" fillId="3" borderId="50" xfId="0" applyFont="1" applyFill="1" applyBorder="1" applyAlignment="1">
      <alignment horizontal="center" vertical="center"/>
    </xf>
    <xf numFmtId="0" fontId="2" fillId="3" borderId="0" xfId="0" applyFont="1" applyFill="1" applyAlignment="1">
      <alignment horizontal="center" vertical="center"/>
    </xf>
    <xf numFmtId="0" fontId="2" fillId="3" borderId="22" xfId="0" applyFont="1" applyFill="1" applyBorder="1" applyAlignment="1">
      <alignment horizontal="center" vertical="center"/>
    </xf>
    <xf numFmtId="0" fontId="8" fillId="3" borderId="17" xfId="0" applyFont="1" applyFill="1" applyBorder="1" applyAlignment="1">
      <alignment horizontal="center" vertical="center" textRotation="90"/>
    </xf>
    <xf numFmtId="0" fontId="8" fillId="3" borderId="18" xfId="0" applyFont="1" applyFill="1" applyBorder="1" applyAlignment="1">
      <alignment horizontal="center" vertical="center" textRotation="90"/>
    </xf>
    <xf numFmtId="0" fontId="2" fillId="3" borderId="1" xfId="0" applyFont="1" applyFill="1" applyBorder="1" applyAlignment="1">
      <alignment horizontal="center" vertical="center" textRotation="90" wrapText="1"/>
    </xf>
    <xf numFmtId="0" fontId="8" fillId="3" borderId="22" xfId="0" applyFont="1" applyFill="1" applyBorder="1" applyAlignment="1">
      <alignment horizontal="center" vertical="center"/>
    </xf>
    <xf numFmtId="0" fontId="1" fillId="4" borderId="40" xfId="0" applyFont="1" applyFill="1" applyBorder="1"/>
    <xf numFmtId="0" fontId="8" fillId="4" borderId="14" xfId="0" applyFont="1" applyFill="1" applyBorder="1" applyAlignment="1">
      <alignment horizontal="center"/>
    </xf>
    <xf numFmtId="0" fontId="3" fillId="2" borderId="62" xfId="0" applyFont="1" applyFill="1" applyBorder="1" applyAlignment="1">
      <alignment horizontal="center"/>
    </xf>
    <xf numFmtId="0" fontId="3" fillId="2" borderId="78" xfId="0" applyFont="1" applyFill="1" applyBorder="1" applyAlignment="1">
      <alignment horizontal="center"/>
    </xf>
    <xf numFmtId="0" fontId="4" fillId="2" borderId="2" xfId="0" applyFont="1" applyFill="1" applyBorder="1" applyAlignment="1">
      <alignment horizontal="center" vertical="center"/>
    </xf>
    <xf numFmtId="0" fontId="1" fillId="2" borderId="21" xfId="0" applyFont="1" applyFill="1" applyBorder="1" applyAlignment="1" applyProtection="1">
      <alignment horizontal="center" vertical="center"/>
      <protection locked="0"/>
    </xf>
    <xf numFmtId="0" fontId="11" fillId="0" borderId="0" xfId="0" applyFont="1"/>
    <xf numFmtId="0" fontId="3" fillId="2" borderId="23" xfId="0" applyFont="1" applyFill="1" applyBorder="1" applyAlignment="1">
      <alignment horizontal="center"/>
    </xf>
    <xf numFmtId="0" fontId="1" fillId="2" borderId="39" xfId="0" applyFont="1" applyFill="1" applyBorder="1" applyAlignment="1" applyProtection="1">
      <alignment horizontal="center" vertical="center"/>
      <protection locked="0"/>
    </xf>
    <xf numFmtId="0" fontId="4" fillId="2" borderId="39" xfId="0" applyFont="1" applyFill="1" applyBorder="1"/>
    <xf numFmtId="0" fontId="2" fillId="0" borderId="41" xfId="0" applyFont="1" applyBorder="1" applyAlignment="1" applyProtection="1">
      <alignment horizontal="right"/>
      <protection locked="0"/>
    </xf>
    <xf numFmtId="0" fontId="2" fillId="0" borderId="42" xfId="0" applyFont="1" applyBorder="1" applyAlignment="1" applyProtection="1">
      <alignment horizontal="right"/>
      <protection locked="0"/>
    </xf>
    <xf numFmtId="0" fontId="1" fillId="2" borderId="25" xfId="0" applyFont="1" applyFill="1" applyBorder="1" applyAlignment="1" applyProtection="1">
      <alignment horizontal="center" vertical="center"/>
      <protection locked="0"/>
    </xf>
    <xf numFmtId="0" fontId="4" fillId="2" borderId="25" xfId="0" applyFont="1" applyFill="1" applyBorder="1"/>
    <xf numFmtId="0" fontId="3" fillId="2" borderId="5" xfId="0" applyFont="1" applyFill="1" applyBorder="1" applyAlignment="1">
      <alignment horizontal="center"/>
    </xf>
    <xf numFmtId="0" fontId="3" fillId="2" borderId="10" xfId="0" applyFont="1" applyFill="1" applyBorder="1" applyAlignment="1">
      <alignment horizontal="center"/>
    </xf>
    <xf numFmtId="0" fontId="1" fillId="2" borderId="4" xfId="0" applyFont="1" applyFill="1" applyBorder="1" applyAlignment="1" applyProtection="1">
      <alignment horizontal="center" vertical="center"/>
      <protection locked="0"/>
    </xf>
    <xf numFmtId="0" fontId="4" fillId="2" borderId="4" xfId="0" applyFont="1" applyFill="1" applyBorder="1"/>
    <xf numFmtId="0" fontId="1" fillId="2" borderId="2" xfId="0" applyFont="1" applyFill="1" applyBorder="1"/>
    <xf numFmtId="0" fontId="9" fillId="0" borderId="0" xfId="0" applyFont="1"/>
    <xf numFmtId="0" fontId="2" fillId="3" borderId="3"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74" xfId="0" applyFont="1" applyFill="1" applyBorder="1" applyAlignment="1">
      <alignment horizontal="center" vertical="center"/>
    </xf>
    <xf numFmtId="0" fontId="2" fillId="3" borderId="4" xfId="0" applyFont="1" applyFill="1" applyBorder="1" applyAlignment="1">
      <alignment horizontal="center" vertical="center"/>
    </xf>
    <xf numFmtId="0" fontId="8" fillId="3" borderId="5" xfId="0" applyFont="1" applyFill="1" applyBorder="1" applyAlignment="1">
      <alignment horizontal="center" vertical="center" textRotation="90" wrapText="1"/>
    </xf>
    <xf numFmtId="0" fontId="8" fillId="3" borderId="7" xfId="0" applyFont="1" applyFill="1" applyBorder="1" applyAlignment="1">
      <alignment horizontal="center" vertical="center" textRotation="90" wrapText="1"/>
    </xf>
    <xf numFmtId="0" fontId="8" fillId="3" borderId="8" xfId="0" applyFont="1" applyFill="1" applyBorder="1" applyAlignment="1">
      <alignment horizontal="center" vertical="center" textRotation="90"/>
    </xf>
    <xf numFmtId="0" fontId="8" fillId="3" borderId="7" xfId="0" applyFont="1" applyFill="1" applyBorder="1" applyAlignment="1">
      <alignment horizontal="center" vertical="center" textRotation="90"/>
    </xf>
    <xf numFmtId="0" fontId="8" fillId="3" borderId="72" xfId="0" applyFont="1" applyFill="1" applyBorder="1" applyAlignment="1">
      <alignment horizontal="center" vertical="center" textRotation="90"/>
    </xf>
    <xf numFmtId="0" fontId="8" fillId="3" borderId="9" xfId="0" applyFont="1" applyFill="1" applyBorder="1" applyAlignment="1">
      <alignment horizontal="center" vertical="center" textRotation="90"/>
    </xf>
    <xf numFmtId="0" fontId="8" fillId="3" borderId="10" xfId="0" applyFont="1" applyFill="1" applyBorder="1" applyAlignment="1">
      <alignment horizontal="center" vertical="center" textRotation="90"/>
    </xf>
    <xf numFmtId="0" fontId="2" fillId="3" borderId="4" xfId="0" applyFont="1" applyFill="1" applyBorder="1" applyAlignment="1">
      <alignment horizontal="center" vertical="center" textRotation="90"/>
    </xf>
    <xf numFmtId="0" fontId="2" fillId="3" borderId="2" xfId="0" applyFont="1" applyFill="1" applyBorder="1" applyAlignment="1">
      <alignment horizontal="center" vertical="center" textRotation="90"/>
    </xf>
    <xf numFmtId="0" fontId="8" fillId="3" borderId="4" xfId="0" applyFont="1" applyFill="1" applyBorder="1" applyAlignment="1">
      <alignment horizontal="center" vertical="center"/>
    </xf>
    <xf numFmtId="0" fontId="8" fillId="3" borderId="2" xfId="0" applyFont="1" applyFill="1" applyBorder="1" applyAlignment="1">
      <alignment horizontal="center" vertical="center"/>
    </xf>
    <xf numFmtId="0" fontId="8" fillId="4" borderId="74" xfId="0" applyFont="1" applyFill="1" applyBorder="1" applyAlignment="1">
      <alignment horizontal="center"/>
    </xf>
    <xf numFmtId="0" fontId="16" fillId="4" borderId="74" xfId="0" applyFont="1" applyFill="1" applyBorder="1" applyAlignment="1">
      <alignment horizontal="center"/>
    </xf>
    <xf numFmtId="0" fontId="7" fillId="4" borderId="74" xfId="0" applyFont="1" applyFill="1" applyBorder="1" applyAlignment="1">
      <alignment horizontal="center"/>
    </xf>
    <xf numFmtId="0" fontId="10" fillId="4" borderId="74" xfId="0" applyFont="1" applyFill="1" applyBorder="1" applyAlignment="1">
      <alignment horizontal="center"/>
    </xf>
    <xf numFmtId="0" fontId="8" fillId="3" borderId="49" xfId="0" applyFont="1" applyFill="1" applyBorder="1" applyAlignment="1">
      <alignment horizontal="center" vertical="center" textRotation="90" wrapText="1"/>
    </xf>
    <xf numFmtId="0" fontId="11" fillId="0" borderId="0" xfId="0" applyFont="1" applyAlignment="1">
      <alignment vertical="top" wrapText="1"/>
    </xf>
    <xf numFmtId="0" fontId="11" fillId="0" borderId="0" xfId="0" applyFont="1" applyAlignment="1">
      <alignment vertical="center" wrapText="1"/>
    </xf>
    <xf numFmtId="0" fontId="9" fillId="6" borderId="2" xfId="0" applyFont="1" applyFill="1" applyBorder="1" applyAlignment="1">
      <alignment horizontal="center" vertical="center" wrapText="1"/>
    </xf>
    <xf numFmtId="0" fontId="4" fillId="6" borderId="71" xfId="0" applyFont="1" applyFill="1" applyBorder="1" applyAlignment="1">
      <alignment horizontal="center" vertical="center" wrapText="1"/>
    </xf>
    <xf numFmtId="0" fontId="4" fillId="6" borderId="71" xfId="0" applyFont="1" applyFill="1" applyBorder="1" applyAlignment="1">
      <alignment horizontal="center" wrapText="1"/>
    </xf>
    <xf numFmtId="0" fontId="9" fillId="2" borderId="70" xfId="0" applyFont="1" applyFill="1" applyBorder="1" applyAlignment="1">
      <alignment horizontal="left" vertical="top" wrapText="1"/>
    </xf>
    <xf numFmtId="0" fontId="11" fillId="2" borderId="71" xfId="0" applyFont="1" applyFill="1" applyBorder="1" applyAlignment="1">
      <alignment horizontal="left" vertical="top" wrapText="1"/>
    </xf>
    <xf numFmtId="0" fontId="11" fillId="2" borderId="2" xfId="0" applyFont="1" applyFill="1" applyBorder="1" applyAlignment="1">
      <alignment horizontal="center" vertical="top" wrapText="1"/>
    </xf>
    <xf numFmtId="0" fontId="11" fillId="2" borderId="2" xfId="0" applyFont="1" applyFill="1" applyBorder="1" applyAlignment="1">
      <alignment horizontal="left" vertical="top" wrapText="1"/>
    </xf>
    <xf numFmtId="0" fontId="11" fillId="5" borderId="2" xfId="0" applyFont="1" applyFill="1" applyBorder="1" applyAlignment="1">
      <alignment horizontal="center" vertical="top" wrapText="1"/>
    </xf>
    <xf numFmtId="0" fontId="11" fillId="5" borderId="0" xfId="0" applyFont="1" applyFill="1" applyAlignment="1">
      <alignment horizontal="left" vertical="top" wrapText="1"/>
    </xf>
    <xf numFmtId="0" fontId="9" fillId="2" borderId="5" xfId="0" applyFont="1" applyFill="1" applyBorder="1" applyAlignment="1">
      <alignment horizontal="left" vertical="top" wrapText="1"/>
    </xf>
    <xf numFmtId="0" fontId="11" fillId="2" borderId="2" xfId="0" applyFont="1" applyFill="1" applyBorder="1" applyAlignment="1">
      <alignment vertical="top" wrapText="1"/>
    </xf>
    <xf numFmtId="0" fontId="11" fillId="0" borderId="2" xfId="0" applyFont="1" applyBorder="1" applyAlignment="1">
      <alignment vertical="top" wrapText="1"/>
    </xf>
    <xf numFmtId="187" fontId="11" fillId="2" borderId="2" xfId="2" applyNumberFormat="1" applyFont="1" applyFill="1" applyBorder="1" applyAlignment="1">
      <alignment vertical="top" wrapText="1"/>
    </xf>
    <xf numFmtId="0" fontId="11" fillId="0" borderId="2" xfId="0" applyFont="1" applyBorder="1" applyAlignment="1">
      <alignment horizontal="center" vertical="top" wrapText="1"/>
    </xf>
    <xf numFmtId="187" fontId="11" fillId="2" borderId="2" xfId="2" applyNumberFormat="1" applyFont="1" applyFill="1" applyBorder="1" applyAlignment="1">
      <alignment horizontal="center" vertical="top" wrapText="1"/>
    </xf>
    <xf numFmtId="0" fontId="9" fillId="2" borderId="2" xfId="0" applyFont="1" applyFill="1" applyBorder="1" applyAlignment="1">
      <alignment horizontal="left" vertical="top" wrapText="1"/>
    </xf>
    <xf numFmtId="0" fontId="21" fillId="2" borderId="2" xfId="0" applyFont="1" applyFill="1" applyBorder="1" applyAlignment="1">
      <alignment horizontal="center" vertical="top" wrapText="1"/>
    </xf>
    <xf numFmtId="0" fontId="21" fillId="2" borderId="5" xfId="0" applyFont="1" applyFill="1" applyBorder="1" applyAlignment="1">
      <alignment horizontal="left" vertical="top" wrapText="1"/>
    </xf>
    <xf numFmtId="0" fontId="22" fillId="2" borderId="2" xfId="0" applyFont="1" applyFill="1" applyBorder="1" applyAlignment="1">
      <alignment vertical="top" wrapText="1"/>
    </xf>
    <xf numFmtId="0" fontId="22" fillId="2" borderId="2" xfId="0" applyFont="1" applyFill="1" applyBorder="1" applyAlignment="1">
      <alignment horizontal="center" vertical="top" wrapText="1"/>
    </xf>
    <xf numFmtId="0" fontId="22" fillId="2" borderId="2" xfId="0" applyFont="1" applyFill="1" applyBorder="1" applyAlignment="1">
      <alignment horizontal="left" vertical="top" wrapText="1"/>
    </xf>
    <xf numFmtId="0" fontId="22" fillId="0" borderId="2" xfId="0" applyFont="1" applyBorder="1" applyAlignment="1">
      <alignment horizontal="center" vertical="top" wrapText="1"/>
    </xf>
    <xf numFmtId="0" fontId="22" fillId="2" borderId="87" xfId="0" applyFont="1" applyFill="1" applyBorder="1" applyAlignment="1">
      <alignment vertical="top" wrapText="1"/>
    </xf>
    <xf numFmtId="0" fontId="22" fillId="2" borderId="87" xfId="0" applyFont="1" applyFill="1" applyBorder="1" applyAlignment="1">
      <alignment horizontal="center" vertical="top" wrapText="1"/>
    </xf>
    <xf numFmtId="0" fontId="22" fillId="0" borderId="0" xfId="0" applyFont="1" applyAlignment="1">
      <alignment vertical="top" wrapText="1"/>
    </xf>
    <xf numFmtId="0" fontId="21" fillId="2" borderId="73" xfId="0" applyFont="1" applyFill="1" applyBorder="1" applyAlignment="1">
      <alignment horizontal="center" vertical="top" wrapText="1"/>
    </xf>
    <xf numFmtId="0" fontId="22" fillId="2" borderId="73" xfId="0" applyFont="1" applyFill="1" applyBorder="1" applyAlignment="1">
      <alignment horizontal="center" vertical="top" wrapText="1"/>
    </xf>
    <xf numFmtId="0" fontId="11" fillId="2" borderId="28" xfId="0" applyFont="1" applyFill="1" applyBorder="1" applyAlignment="1">
      <alignment horizontal="center" vertical="top" wrapText="1"/>
    </xf>
    <xf numFmtId="0" fontId="11" fillId="0" borderId="0" xfId="0" applyFont="1" applyAlignment="1">
      <alignment horizontal="center" vertical="top" wrapText="1"/>
    </xf>
    <xf numFmtId="0" fontId="9" fillId="0" borderId="0" xfId="0" applyFont="1" applyAlignment="1">
      <alignment horizontal="left" vertical="top" wrapText="1"/>
    </xf>
    <xf numFmtId="0" fontId="11" fillId="0" borderId="0" xfId="0" applyFont="1" applyAlignment="1">
      <alignment horizontal="left" vertical="top" wrapText="1"/>
    </xf>
    <xf numFmtId="0" fontId="22" fillId="2" borderId="73" xfId="0" applyFont="1" applyFill="1" applyBorder="1" applyAlignment="1">
      <alignment horizontal="left" vertical="top" wrapText="1"/>
    </xf>
    <xf numFmtId="0" fontId="21" fillId="2" borderId="73" xfId="0" applyFont="1" applyFill="1" applyBorder="1" applyAlignment="1">
      <alignment vertical="top" wrapText="1"/>
    </xf>
    <xf numFmtId="0" fontId="9" fillId="6" borderId="73" xfId="0" applyFont="1" applyFill="1" applyBorder="1" applyAlignment="1">
      <alignment horizontal="center" vertical="center" wrapText="1"/>
    </xf>
    <xf numFmtId="0" fontId="9" fillId="6" borderId="28" xfId="0" applyFont="1" applyFill="1" applyBorder="1" applyAlignment="1">
      <alignment horizontal="center" vertical="center" wrapText="1"/>
    </xf>
    <xf numFmtId="0" fontId="9" fillId="6" borderId="71" xfId="0" applyFont="1" applyFill="1" applyBorder="1" applyAlignment="1">
      <alignment horizontal="center" vertical="center" wrapText="1"/>
    </xf>
    <xf numFmtId="0" fontId="3" fillId="2" borderId="52" xfId="0" applyFont="1" applyFill="1" applyBorder="1" applyAlignment="1">
      <alignment horizontal="center"/>
    </xf>
    <xf numFmtId="0" fontId="8" fillId="3" borderId="72" xfId="0" applyFont="1" applyFill="1" applyBorder="1" applyAlignment="1">
      <alignment horizontal="center" vertical="center" textRotation="90" wrapText="1"/>
    </xf>
    <xf numFmtId="0" fontId="10" fillId="3" borderId="7" xfId="0" applyFont="1" applyFill="1" applyBorder="1" applyAlignment="1">
      <alignment horizontal="center" vertical="center" textRotation="90" wrapText="1"/>
    </xf>
    <xf numFmtId="0" fontId="9" fillId="4" borderId="74" xfId="0" quotePrefix="1" applyFont="1" applyFill="1" applyBorder="1"/>
    <xf numFmtId="0" fontId="2" fillId="0" borderId="60" xfId="0" applyFont="1" applyBorder="1" applyAlignment="1" applyProtection="1">
      <alignment horizontal="right"/>
      <protection locked="0"/>
    </xf>
    <xf numFmtId="0" fontId="2" fillId="0" borderId="59" xfId="0" applyFont="1" applyBorder="1" applyAlignment="1" applyProtection="1">
      <alignment horizontal="right"/>
      <protection locked="0"/>
    </xf>
    <xf numFmtId="0" fontId="3" fillId="2" borderId="7" xfId="0" applyFont="1" applyFill="1" applyBorder="1" applyAlignment="1">
      <alignment horizontal="center"/>
    </xf>
    <xf numFmtId="0" fontId="2" fillId="2" borderId="39" xfId="0" applyFont="1" applyFill="1" applyBorder="1" applyAlignment="1" applyProtection="1">
      <alignment horizontal="right"/>
      <protection locked="0"/>
    </xf>
    <xf numFmtId="0" fontId="2" fillId="2" borderId="32" xfId="0" applyFont="1" applyFill="1" applyBorder="1" applyAlignment="1" applyProtection="1">
      <alignment horizontal="right"/>
      <protection locked="0"/>
    </xf>
    <xf numFmtId="0" fontId="2" fillId="2" borderId="32" xfId="0" applyFont="1" applyFill="1" applyBorder="1" applyAlignment="1" applyProtection="1">
      <alignment horizontal="center"/>
      <protection locked="0"/>
    </xf>
    <xf numFmtId="0" fontId="11" fillId="5" borderId="71" xfId="0" applyFont="1" applyFill="1" applyBorder="1" applyAlignment="1">
      <alignment horizontal="center" vertical="top" wrapText="1"/>
    </xf>
    <xf numFmtId="188" fontId="11" fillId="2" borderId="2" xfId="2" applyNumberFormat="1" applyFont="1" applyFill="1" applyBorder="1" applyAlignment="1">
      <alignment horizontal="center" vertical="top" wrapText="1"/>
    </xf>
    <xf numFmtId="188" fontId="22" fillId="2" borderId="2" xfId="2" applyNumberFormat="1" applyFont="1" applyFill="1" applyBorder="1" applyAlignment="1">
      <alignment horizontal="center" vertical="top" wrapText="1"/>
    </xf>
    <xf numFmtId="0" fontId="22" fillId="0" borderId="87" xfId="0" applyFont="1" applyBorder="1" applyAlignment="1">
      <alignment horizontal="center" vertical="top" wrapText="1"/>
    </xf>
    <xf numFmtId="188" fontId="22" fillId="2" borderId="73" xfId="2" applyNumberFormat="1" applyFont="1" applyFill="1" applyBorder="1" applyAlignment="1">
      <alignment horizontal="center" vertical="top" wrapText="1"/>
    </xf>
    <xf numFmtId="0" fontId="22" fillId="2" borderId="2" xfId="0" quotePrefix="1" applyFont="1" applyFill="1" applyBorder="1" applyAlignment="1">
      <alignment vertical="top" wrapText="1"/>
    </xf>
    <xf numFmtId="0" fontId="4" fillId="6" borderId="28" xfId="0" applyFont="1" applyFill="1" applyBorder="1" applyAlignment="1">
      <alignment horizontal="center" vertical="center" wrapText="1"/>
    </xf>
    <xf numFmtId="0" fontId="4" fillId="6" borderId="28" xfId="0" applyFont="1" applyFill="1" applyBorder="1" applyAlignment="1">
      <alignment horizontal="center" wrapText="1"/>
    </xf>
    <xf numFmtId="0" fontId="9" fillId="0" borderId="2" xfId="0" applyFont="1" applyBorder="1" applyAlignment="1">
      <alignment horizontal="left" vertical="top" wrapText="1"/>
    </xf>
    <xf numFmtId="0" fontId="11" fillId="0" borderId="2" xfId="0" applyFont="1" applyBorder="1" applyAlignment="1">
      <alignment horizontal="left" vertical="top" wrapText="1"/>
    </xf>
    <xf numFmtId="187" fontId="11" fillId="5" borderId="2" xfId="2" applyNumberFormat="1" applyFont="1" applyFill="1" applyBorder="1" applyAlignment="1">
      <alignment horizontal="left" vertical="top" wrapText="1"/>
    </xf>
    <xf numFmtId="0" fontId="11" fillId="5" borderId="5" xfId="0" applyFont="1" applyFill="1" applyBorder="1" applyAlignment="1">
      <alignment horizontal="center" vertical="top" wrapText="1"/>
    </xf>
    <xf numFmtId="0" fontId="11" fillId="0" borderId="2" xfId="0" applyFont="1" applyBorder="1" applyAlignment="1">
      <alignment vertical="center" wrapText="1"/>
    </xf>
    <xf numFmtId="3" fontId="11" fillId="0" borderId="2" xfId="0" applyNumberFormat="1" applyFont="1" applyBorder="1" applyAlignment="1">
      <alignment vertical="top" wrapText="1"/>
    </xf>
    <xf numFmtId="0" fontId="0" fillId="0" borderId="2" xfId="0" applyBorder="1" applyAlignment="1">
      <alignment horizontal="left" vertical="top"/>
    </xf>
    <xf numFmtId="0" fontId="0" fillId="0" borderId="0" xfId="0" applyAlignment="1">
      <alignment horizontal="left" vertical="top"/>
    </xf>
    <xf numFmtId="0" fontId="11" fillId="0" borderId="0" xfId="0" applyFont="1" applyAlignment="1">
      <alignment horizontal="left" vertical="top"/>
    </xf>
    <xf numFmtId="0" fontId="11" fillId="0" borderId="89" xfId="0" applyFont="1" applyBorder="1" applyAlignment="1">
      <alignment vertical="center" wrapText="1"/>
    </xf>
    <xf numFmtId="0" fontId="0" fillId="0" borderId="2" xfId="0" applyBorder="1" applyAlignment="1">
      <alignment horizontal="center" vertical="top" wrapText="1"/>
    </xf>
    <xf numFmtId="0" fontId="11" fillId="0" borderId="2" xfId="0" applyFont="1" applyBorder="1" applyAlignment="1">
      <alignment horizontal="left" vertical="top" wrapText="1" indent="2"/>
    </xf>
    <xf numFmtId="3" fontId="11" fillId="0" borderId="2" xfId="0" applyNumberFormat="1" applyFont="1" applyBorder="1" applyAlignment="1">
      <alignment horizontal="center" vertical="top"/>
    </xf>
    <xf numFmtId="0" fontId="11" fillId="0" borderId="5" xfId="0" applyFont="1" applyBorder="1" applyAlignment="1">
      <alignment horizontal="center" vertical="top" wrapText="1"/>
    </xf>
    <xf numFmtId="0" fontId="11" fillId="0" borderId="90" xfId="0" applyFont="1" applyBorder="1" applyAlignment="1">
      <alignment vertical="center" wrapText="1"/>
    </xf>
    <xf numFmtId="0" fontId="9" fillId="0" borderId="2" xfId="0" applyFont="1" applyBorder="1" applyAlignment="1">
      <alignment horizontal="left" vertical="top"/>
    </xf>
    <xf numFmtId="0" fontId="11" fillId="0" borderId="2" xfId="0" applyFont="1" applyBorder="1" applyAlignment="1">
      <alignment vertical="top"/>
    </xf>
    <xf numFmtId="0" fontId="11" fillId="0" borderId="2" xfId="0" applyFont="1" applyBorder="1" applyAlignment="1">
      <alignment horizontal="left" vertical="top"/>
    </xf>
    <xf numFmtId="0" fontId="0" fillId="0" borderId="2" xfId="0" applyBorder="1"/>
    <xf numFmtId="0" fontId="11" fillId="0" borderId="2" xfId="0" applyFont="1" applyBorder="1" applyAlignment="1">
      <alignment horizontal="left" vertical="center" indent="2"/>
    </xf>
    <xf numFmtId="0" fontId="11" fillId="0" borderId="0" xfId="0" applyFont="1" applyAlignment="1">
      <alignment horizontal="left" vertical="center" indent="2"/>
    </xf>
    <xf numFmtId="0" fontId="2" fillId="0" borderId="81" xfId="0" applyFont="1" applyBorder="1"/>
    <xf numFmtId="0" fontId="3" fillId="2" borderId="83" xfId="0" applyFont="1" applyFill="1" applyBorder="1" applyAlignment="1">
      <alignment horizontal="center"/>
    </xf>
    <xf numFmtId="0" fontId="2" fillId="0" borderId="78" xfId="0" applyFont="1" applyBorder="1"/>
    <xf numFmtId="0" fontId="3" fillId="2" borderId="80" xfId="0" applyFont="1" applyFill="1" applyBorder="1" applyAlignment="1">
      <alignment horizontal="center"/>
    </xf>
    <xf numFmtId="0" fontId="2" fillId="0" borderId="83" xfId="0" applyFont="1" applyBorder="1"/>
    <xf numFmtId="0" fontId="2" fillId="0" borderId="79" xfId="0" applyFont="1" applyBorder="1"/>
    <xf numFmtId="0" fontId="2" fillId="0" borderId="80" xfId="0" applyFont="1" applyBorder="1"/>
    <xf numFmtId="0" fontId="2" fillId="0" borderId="76" xfId="0" applyFont="1" applyBorder="1"/>
    <xf numFmtId="0" fontId="2" fillId="0" borderId="75" xfId="0" applyFont="1" applyBorder="1"/>
    <xf numFmtId="0" fontId="2" fillId="0" borderId="70" xfId="0" applyFont="1" applyBorder="1"/>
    <xf numFmtId="0" fontId="2" fillId="0" borderId="77" xfId="0" applyFont="1" applyBorder="1"/>
    <xf numFmtId="0" fontId="3" fillId="2" borderId="24" xfId="0" applyFont="1" applyFill="1" applyBorder="1" applyAlignment="1">
      <alignment horizontal="center"/>
    </xf>
    <xf numFmtId="0" fontId="4" fillId="2" borderId="69" xfId="0" applyFont="1" applyFill="1" applyBorder="1"/>
    <xf numFmtId="0" fontId="13" fillId="2" borderId="29" xfId="0" applyFont="1" applyFill="1" applyBorder="1"/>
    <xf numFmtId="0" fontId="25" fillId="2" borderId="11" xfId="0" applyFont="1" applyFill="1" applyBorder="1"/>
    <xf numFmtId="0" fontId="24" fillId="0" borderId="29" xfId="0" applyFont="1" applyBorder="1"/>
    <xf numFmtId="0" fontId="24" fillId="0" borderId="21" xfId="0" applyFont="1" applyBorder="1" applyAlignment="1">
      <alignment horizontal="center"/>
    </xf>
    <xf numFmtId="0" fontId="26" fillId="0" borderId="18" xfId="0" applyFont="1" applyBorder="1"/>
    <xf numFmtId="0" fontId="24" fillId="0" borderId="38" xfId="0" applyFont="1" applyBorder="1"/>
    <xf numFmtId="0" fontId="24" fillId="0" borderId="36" xfId="0" applyFont="1" applyBorder="1"/>
    <xf numFmtId="0" fontId="24" fillId="0" borderId="35" xfId="0" applyFont="1" applyBorder="1"/>
    <xf numFmtId="0" fontId="24" fillId="0" borderId="34" xfId="0" applyFont="1" applyBorder="1"/>
    <xf numFmtId="0" fontId="24" fillId="0" borderId="32" xfId="0" applyFont="1" applyBorder="1"/>
    <xf numFmtId="0" fontId="24" fillId="0" borderId="30" xfId="0" applyFont="1" applyBorder="1"/>
    <xf numFmtId="0" fontId="24" fillId="0" borderId="31" xfId="0" applyFont="1" applyBorder="1"/>
    <xf numFmtId="0" fontId="24" fillId="0" borderId="39" xfId="0" applyFont="1" applyBorder="1"/>
    <xf numFmtId="0" fontId="24" fillId="0" borderId="0" xfId="0" applyFont="1"/>
    <xf numFmtId="0" fontId="27" fillId="2" borderId="29" xfId="0" applyFont="1" applyFill="1" applyBorder="1"/>
    <xf numFmtId="0" fontId="24" fillId="0" borderId="39" xfId="0" applyFont="1" applyBorder="1" applyAlignment="1">
      <alignment horizontal="center"/>
    </xf>
    <xf numFmtId="0" fontId="26" fillId="0" borderId="36" xfId="0" applyFont="1" applyBorder="1"/>
    <xf numFmtId="0" fontId="2" fillId="2" borderId="56" xfId="0" applyFont="1" applyFill="1" applyBorder="1" applyAlignment="1" applyProtection="1">
      <alignment horizontal="center" vertical="center"/>
      <protection locked="0"/>
    </xf>
    <xf numFmtId="0" fontId="2" fillId="2" borderId="56" xfId="0" applyFont="1" applyFill="1" applyBorder="1" applyAlignment="1" applyProtection="1">
      <alignment horizontal="right"/>
      <protection locked="0"/>
    </xf>
    <xf numFmtId="0" fontId="2" fillId="2" borderId="56" xfId="0" applyFont="1" applyFill="1" applyBorder="1" applyAlignment="1" applyProtection="1">
      <alignment horizontal="center"/>
      <protection locked="0"/>
    </xf>
    <xf numFmtId="0" fontId="2" fillId="2" borderId="55" xfId="0" applyFont="1" applyFill="1" applyBorder="1" applyAlignment="1" applyProtection="1">
      <alignment horizontal="right"/>
      <protection locked="0"/>
    </xf>
    <xf numFmtId="0" fontId="17" fillId="2" borderId="11" xfId="0" applyFont="1" applyFill="1" applyBorder="1"/>
    <xf numFmtId="0" fontId="17" fillId="2" borderId="26" xfId="0" applyFont="1" applyFill="1" applyBorder="1"/>
    <xf numFmtId="0" fontId="17" fillId="2" borderId="25" xfId="0" applyFont="1" applyFill="1" applyBorder="1"/>
    <xf numFmtId="0" fontId="17" fillId="2" borderId="63" xfId="0" applyFont="1" applyFill="1" applyBorder="1"/>
    <xf numFmtId="0" fontId="17" fillId="2" borderId="71" xfId="0" applyFont="1" applyFill="1" applyBorder="1"/>
    <xf numFmtId="0" fontId="2" fillId="0" borderId="50" xfId="0" applyFont="1" applyBorder="1" applyAlignment="1" applyProtection="1">
      <alignment horizontal="right"/>
      <protection locked="0"/>
    </xf>
    <xf numFmtId="0" fontId="2" fillId="0" borderId="49" xfId="0" applyFont="1" applyBorder="1" applyAlignment="1" applyProtection="1">
      <alignment horizontal="right"/>
      <protection locked="0"/>
    </xf>
    <xf numFmtId="0" fontId="17" fillId="2" borderId="39" xfId="0" applyFont="1" applyFill="1" applyBorder="1"/>
    <xf numFmtId="0" fontId="1" fillId="2" borderId="32" xfId="0" applyFont="1" applyFill="1" applyBorder="1" applyAlignment="1" applyProtection="1">
      <alignment horizontal="center" vertical="center"/>
      <protection locked="0"/>
    </xf>
    <xf numFmtId="0" fontId="2" fillId="2" borderId="40" xfId="0" applyFont="1" applyFill="1" applyBorder="1" applyAlignment="1" applyProtection="1">
      <alignment horizontal="right"/>
      <protection locked="0"/>
    </xf>
    <xf numFmtId="0" fontId="4" fillId="2" borderId="32" xfId="0" applyFont="1" applyFill="1" applyBorder="1"/>
    <xf numFmtId="0" fontId="28" fillId="2" borderId="28" xfId="1" applyFont="1" applyFill="1" applyBorder="1" applyAlignment="1">
      <alignment horizontal="left"/>
    </xf>
    <xf numFmtId="0" fontId="28" fillId="2" borderId="11" xfId="1" applyFont="1" applyFill="1" applyBorder="1" applyAlignment="1">
      <alignment horizontal="left" shrinkToFit="1"/>
    </xf>
    <xf numFmtId="0" fontId="1" fillId="2" borderId="56" xfId="0" applyFont="1" applyFill="1" applyBorder="1" applyAlignment="1" applyProtection="1">
      <alignment horizontal="center" vertical="center"/>
      <protection locked="0"/>
    </xf>
    <xf numFmtId="0" fontId="1" fillId="2" borderId="11" xfId="0" applyFont="1" applyFill="1" applyBorder="1" applyAlignment="1">
      <alignment horizontal="center"/>
    </xf>
    <xf numFmtId="0" fontId="3" fillId="2" borderId="91" xfId="0" applyFont="1" applyFill="1" applyBorder="1" applyAlignment="1">
      <alignment horizontal="center"/>
    </xf>
    <xf numFmtId="0" fontId="2" fillId="2" borderId="62" xfId="0" applyFont="1" applyFill="1" applyBorder="1" applyAlignment="1" applyProtection="1">
      <alignment horizontal="right"/>
      <protection locked="0"/>
    </xf>
    <xf numFmtId="0" fontId="2" fillId="2" borderId="61" xfId="0" applyFont="1" applyFill="1" applyBorder="1" applyAlignment="1" applyProtection="1">
      <alignment horizontal="right"/>
      <protection locked="0"/>
    </xf>
    <xf numFmtId="0" fontId="1" fillId="2" borderId="77" xfId="0" applyFont="1" applyFill="1" applyBorder="1"/>
    <xf numFmtId="0" fontId="4" fillId="2" borderId="77" xfId="0" applyFont="1" applyFill="1" applyBorder="1" applyAlignment="1">
      <alignment horizontal="center"/>
    </xf>
    <xf numFmtId="0" fontId="3" fillId="2" borderId="16" xfId="0" applyFont="1" applyFill="1" applyBorder="1" applyAlignment="1">
      <alignment horizontal="center"/>
    </xf>
    <xf numFmtId="0" fontId="2" fillId="2" borderId="10" xfId="0" applyFont="1" applyFill="1" applyBorder="1"/>
    <xf numFmtId="0" fontId="2" fillId="2" borderId="7" xfId="0" applyFont="1" applyFill="1" applyBorder="1"/>
    <xf numFmtId="0" fontId="1" fillId="0" borderId="51" xfId="0" applyFont="1" applyBorder="1"/>
    <xf numFmtId="0" fontId="4" fillId="2" borderId="21" xfId="0" applyFont="1" applyFill="1" applyBorder="1" applyAlignment="1">
      <alignment horizontal="center"/>
    </xf>
    <xf numFmtId="0" fontId="4" fillId="2" borderId="26" xfId="0" applyFont="1" applyFill="1" applyBorder="1"/>
    <xf numFmtId="0" fontId="1" fillId="2" borderId="39" xfId="0" applyFont="1" applyFill="1" applyBorder="1" applyAlignment="1">
      <alignment shrinkToFit="1"/>
    </xf>
    <xf numFmtId="0" fontId="3" fillId="2" borderId="20" xfId="0" applyFont="1" applyFill="1" applyBorder="1" applyAlignment="1">
      <alignment horizontal="center"/>
    </xf>
    <xf numFmtId="0" fontId="3" fillId="2" borderId="72" xfId="0" applyFont="1" applyFill="1" applyBorder="1" applyAlignment="1">
      <alignment horizontal="center"/>
    </xf>
    <xf numFmtId="0" fontId="2" fillId="2" borderId="72" xfId="0" applyFont="1" applyFill="1" applyBorder="1"/>
    <xf numFmtId="0" fontId="25" fillId="2" borderId="26" xfId="0" applyFont="1" applyFill="1" applyBorder="1"/>
    <xf numFmtId="0" fontId="24" fillId="0" borderId="26" xfId="0" applyFont="1" applyBorder="1"/>
    <xf numFmtId="0" fontId="24" fillId="0" borderId="25" xfId="0" applyFont="1" applyBorder="1" applyAlignment="1">
      <alignment horizontal="center"/>
    </xf>
    <xf numFmtId="0" fontId="26" fillId="0" borderId="46" xfId="0" applyFont="1" applyBorder="1"/>
    <xf numFmtId="0" fontId="24" fillId="0" borderId="48" xfId="0" applyFont="1" applyBorder="1"/>
    <xf numFmtId="0" fontId="24" fillId="0" borderId="46" xfId="0" applyFont="1" applyBorder="1"/>
    <xf numFmtId="0" fontId="24" fillId="0" borderId="45" xfId="0" applyFont="1" applyBorder="1"/>
    <xf numFmtId="0" fontId="24" fillId="0" borderId="44" xfId="0" applyFont="1" applyBorder="1"/>
    <xf numFmtId="0" fontId="24" fillId="0" borderId="24" xfId="0" applyFont="1" applyBorder="1"/>
    <xf numFmtId="0" fontId="24" fillId="0" borderId="41" xfId="0" applyFont="1" applyBorder="1"/>
    <xf numFmtId="0" fontId="24" fillId="0" borderId="42" xfId="0" applyFont="1" applyBorder="1"/>
    <xf numFmtId="0" fontId="24" fillId="0" borderId="25" xfId="0" applyFont="1" applyBorder="1"/>
    <xf numFmtId="0" fontId="1" fillId="2" borderId="61" xfId="0" applyFont="1" applyFill="1" applyBorder="1" applyAlignment="1">
      <alignment horizontal="center"/>
    </xf>
    <xf numFmtId="0" fontId="24" fillId="2" borderId="28" xfId="0" applyFont="1" applyFill="1" applyBorder="1"/>
    <xf numFmtId="0" fontId="24" fillId="0" borderId="11" xfId="0" applyFont="1" applyBorder="1"/>
    <xf numFmtId="0" fontId="24" fillId="0" borderId="20" xfId="0" applyFont="1" applyBorder="1"/>
    <xf numFmtId="0" fontId="24" fillId="0" borderId="18" xfId="0" applyFont="1" applyBorder="1"/>
    <xf numFmtId="0" fontId="24" fillId="0" borderId="17" xfId="0" applyFont="1" applyBorder="1"/>
    <xf numFmtId="0" fontId="24" fillId="0" borderId="16" xfId="0" applyFont="1" applyBorder="1"/>
    <xf numFmtId="0" fontId="24" fillId="0" borderId="14" xfId="0" applyFont="1" applyBorder="1"/>
    <xf numFmtId="0" fontId="24" fillId="0" borderId="12" xfId="0" applyFont="1" applyBorder="1"/>
    <xf numFmtId="0" fontId="24" fillId="0" borderId="13" xfId="0" applyFont="1" applyBorder="1"/>
    <xf numFmtId="0" fontId="24" fillId="0" borderId="21" xfId="0" applyFont="1" applyBorder="1"/>
    <xf numFmtId="0" fontId="4" fillId="2" borderId="14" xfId="0" applyFont="1" applyFill="1" applyBorder="1"/>
    <xf numFmtId="0" fontId="4" fillId="2" borderId="71" xfId="0" applyFont="1" applyFill="1" applyBorder="1"/>
    <xf numFmtId="0" fontId="8" fillId="2" borderId="63" xfId="0" applyFont="1" applyFill="1" applyBorder="1" applyAlignment="1">
      <alignment horizontal="center"/>
    </xf>
    <xf numFmtId="0" fontId="2" fillId="2" borderId="61" xfId="0" applyFont="1" applyFill="1" applyBorder="1"/>
    <xf numFmtId="0" fontId="1" fillId="2" borderId="54" xfId="0" applyFont="1" applyFill="1" applyBorder="1" applyAlignment="1">
      <alignment horizontal="center"/>
    </xf>
    <xf numFmtId="0" fontId="3" fillId="2" borderId="53" xfId="0" applyFont="1" applyFill="1" applyBorder="1" applyAlignment="1">
      <alignment horizontal="center"/>
    </xf>
    <xf numFmtId="0" fontId="3" fillId="2" borderId="54" xfId="0" applyFont="1" applyFill="1" applyBorder="1" applyAlignment="1">
      <alignment horizontal="center"/>
    </xf>
    <xf numFmtId="0" fontId="4" fillId="2" borderId="57" xfId="0" applyFont="1" applyFill="1" applyBorder="1"/>
    <xf numFmtId="0" fontId="1" fillId="2" borderId="94" xfId="0" applyFont="1" applyFill="1" applyBorder="1" applyAlignment="1">
      <alignment horizontal="center"/>
    </xf>
    <xf numFmtId="0" fontId="3" fillId="2" borderId="93" xfId="0" applyFont="1" applyFill="1" applyBorder="1" applyAlignment="1">
      <alignment horizontal="center"/>
    </xf>
    <xf numFmtId="0" fontId="3" fillId="2" borderId="92" xfId="0" applyFont="1" applyFill="1" applyBorder="1" applyAlignment="1">
      <alignment horizontal="center"/>
    </xf>
    <xf numFmtId="0" fontId="2" fillId="2" borderId="62" xfId="0" applyFont="1" applyFill="1" applyBorder="1"/>
    <xf numFmtId="0" fontId="2" fillId="2" borderId="2" xfId="0" applyFont="1" applyFill="1" applyBorder="1" applyAlignment="1" applyProtection="1">
      <alignment horizontal="center" vertical="center"/>
      <protection locked="0"/>
    </xf>
    <xf numFmtId="0" fontId="1" fillId="2" borderId="2" xfId="0" applyFont="1" applyFill="1" applyBorder="1" applyAlignment="1" applyProtection="1">
      <alignment horizontal="center" vertical="center"/>
      <protection locked="0"/>
    </xf>
    <xf numFmtId="0" fontId="1" fillId="2" borderId="29" xfId="0" applyFont="1" applyFill="1" applyBorder="1" applyAlignment="1" applyProtection="1">
      <alignment horizontal="center" vertical="center"/>
      <protection locked="0"/>
    </xf>
    <xf numFmtId="0" fontId="2" fillId="2" borderId="63" xfId="0" applyFont="1" applyFill="1" applyBorder="1" applyAlignment="1" applyProtection="1">
      <alignment horizontal="right"/>
      <protection locked="0"/>
    </xf>
    <xf numFmtId="0" fontId="1" fillId="2" borderId="61" xfId="0" applyFont="1" applyFill="1" applyBorder="1" applyAlignment="1" applyProtection="1">
      <alignment horizontal="center" vertical="center"/>
      <protection locked="0"/>
    </xf>
    <xf numFmtId="0" fontId="2" fillId="2" borderId="61" xfId="0" applyFont="1" applyFill="1" applyBorder="1" applyAlignment="1" applyProtection="1">
      <alignment horizontal="center"/>
      <protection locked="0"/>
    </xf>
    <xf numFmtId="0" fontId="3" fillId="2" borderId="38" xfId="0" applyFont="1" applyFill="1" applyBorder="1" applyAlignment="1">
      <alignment horizontal="center"/>
    </xf>
    <xf numFmtId="3" fontId="6" fillId="2" borderId="26" xfId="1" applyNumberFormat="1" applyFont="1" applyFill="1" applyBorder="1"/>
    <xf numFmtId="0" fontId="2" fillId="2" borderId="32" xfId="0" applyFont="1" applyFill="1" applyBorder="1" applyAlignment="1">
      <alignment horizontal="center"/>
    </xf>
    <xf numFmtId="0" fontId="1" fillId="2" borderId="28" xfId="0" applyFont="1" applyFill="1" applyBorder="1" applyAlignment="1">
      <alignment horizontal="center"/>
    </xf>
    <xf numFmtId="0" fontId="6" fillId="2" borderId="28" xfId="1" applyFont="1" applyFill="1" applyBorder="1" applyAlignment="1">
      <alignment horizontal="left"/>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9" xfId="0" applyFont="1" applyFill="1" applyBorder="1" applyAlignment="1">
      <alignment horizontal="center" vertical="center"/>
    </xf>
    <xf numFmtId="0" fontId="10" fillId="3" borderId="10" xfId="0" applyFont="1" applyFill="1" applyBorder="1" applyAlignment="1">
      <alignment horizontal="center" vertical="center" textRotation="90"/>
    </xf>
    <xf numFmtId="0" fontId="10" fillId="3" borderId="7" xfId="0" applyFont="1" applyFill="1" applyBorder="1" applyAlignment="1">
      <alignment horizontal="center" vertical="center" textRotation="90"/>
    </xf>
    <xf numFmtId="0" fontId="10" fillId="3" borderId="9" xfId="0" applyFont="1" applyFill="1" applyBorder="1" applyAlignment="1">
      <alignment horizontal="center" vertical="center" textRotation="90"/>
    </xf>
    <xf numFmtId="0" fontId="2" fillId="3" borderId="10" xfId="0" applyFont="1" applyFill="1" applyBorder="1" applyAlignment="1">
      <alignment horizontal="center" vertical="center" textRotation="90" wrapText="1"/>
    </xf>
    <xf numFmtId="0" fontId="2" fillId="3" borderId="7" xfId="0" applyFont="1" applyFill="1" applyBorder="1" applyAlignment="1">
      <alignment horizontal="center" vertical="center" textRotation="90" wrapText="1"/>
    </xf>
    <xf numFmtId="0" fontId="2" fillId="3" borderId="7" xfId="0" applyFont="1" applyFill="1" applyBorder="1" applyAlignment="1">
      <alignment horizontal="center" vertical="center" textRotation="90"/>
    </xf>
    <xf numFmtId="0" fontId="1" fillId="3" borderId="74"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4" xfId="0" applyFont="1" applyFill="1" applyBorder="1" applyAlignment="1">
      <alignment horizontal="center" vertical="center"/>
    </xf>
    <xf numFmtId="0" fontId="13" fillId="2" borderId="28" xfId="0" applyFont="1" applyFill="1" applyBorder="1" applyAlignment="1">
      <alignment vertical="top" wrapText="1"/>
    </xf>
    <xf numFmtId="0" fontId="9" fillId="3" borderId="2" xfId="0" applyFont="1" applyFill="1" applyBorder="1"/>
    <xf numFmtId="0" fontId="9" fillId="3" borderId="4" xfId="0" applyFont="1" applyFill="1" applyBorder="1"/>
    <xf numFmtId="0" fontId="2" fillId="3" borderId="8" xfId="0" applyFont="1" applyFill="1" applyBorder="1" applyAlignment="1">
      <alignment horizontal="center" vertical="center" textRotation="90" wrapText="1"/>
    </xf>
    <xf numFmtId="0" fontId="1" fillId="3" borderId="74" xfId="0" applyFont="1" applyFill="1" applyBorder="1"/>
    <xf numFmtId="0" fontId="1" fillId="3" borderId="3" xfId="0" applyFont="1" applyFill="1" applyBorder="1"/>
    <xf numFmtId="0" fontId="1" fillId="3" borderId="6" xfId="0" applyFont="1" applyFill="1" applyBorder="1"/>
    <xf numFmtId="0" fontId="1" fillId="3" borderId="4" xfId="0" applyFont="1" applyFill="1" applyBorder="1"/>
    <xf numFmtId="0" fontId="9" fillId="4" borderId="21" xfId="0" applyFont="1" applyFill="1" applyBorder="1"/>
    <xf numFmtId="0" fontId="9" fillId="4" borderId="14" xfId="0" applyFont="1" applyFill="1" applyBorder="1"/>
    <xf numFmtId="0" fontId="4" fillId="4" borderId="14" xfId="0" applyFont="1" applyFill="1" applyBorder="1"/>
    <xf numFmtId="0" fontId="10" fillId="4" borderId="14" xfId="0" applyFont="1" applyFill="1" applyBorder="1" applyAlignment="1">
      <alignment horizontal="center"/>
    </xf>
    <xf numFmtId="0" fontId="7" fillId="4" borderId="14" xfId="0" applyFont="1" applyFill="1" applyBorder="1" applyAlignment="1">
      <alignment horizontal="center"/>
    </xf>
    <xf numFmtId="0" fontId="16" fillId="4" borderId="14" xfId="0" applyFont="1" applyFill="1" applyBorder="1" applyAlignment="1">
      <alignment horizontal="center"/>
    </xf>
    <xf numFmtId="0" fontId="1" fillId="4" borderId="14" xfId="0" applyFont="1" applyFill="1" applyBorder="1"/>
    <xf numFmtId="0" fontId="8" fillId="3" borderId="2" xfId="0" applyFont="1" applyFill="1" applyBorder="1" applyAlignment="1">
      <alignment horizontal="center" vertical="center" textRotation="90"/>
    </xf>
    <xf numFmtId="0" fontId="8" fillId="3" borderId="4" xfId="0" applyFont="1" applyFill="1" applyBorder="1" applyAlignment="1">
      <alignment horizontal="center" vertical="center" textRotation="90"/>
    </xf>
    <xf numFmtId="0" fontId="2" fillId="0" borderId="71" xfId="0" applyFont="1" applyBorder="1"/>
    <xf numFmtId="0" fontId="1" fillId="2" borderId="26" xfId="0" applyFont="1" applyFill="1" applyBorder="1" applyAlignment="1">
      <alignment horizontal="center"/>
    </xf>
    <xf numFmtId="0" fontId="15" fillId="2" borderId="71" xfId="0" applyFont="1" applyFill="1" applyBorder="1" applyAlignment="1">
      <alignment vertical="top" wrapText="1"/>
    </xf>
    <xf numFmtId="0" fontId="13" fillId="2" borderId="73" xfId="0" applyFont="1" applyFill="1" applyBorder="1"/>
    <xf numFmtId="0" fontId="1" fillId="2" borderId="57" xfId="0" applyFont="1" applyFill="1" applyBorder="1"/>
    <xf numFmtId="0" fontId="1" fillId="2" borderId="84" xfId="0" applyFont="1" applyFill="1" applyBorder="1" applyAlignment="1">
      <alignment horizontal="center"/>
    </xf>
    <xf numFmtId="0" fontId="1" fillId="2" borderId="84" xfId="0" applyFont="1" applyFill="1" applyBorder="1"/>
    <xf numFmtId="0" fontId="1" fillId="2" borderId="85" xfId="0" applyFont="1" applyFill="1" applyBorder="1"/>
    <xf numFmtId="0" fontId="12" fillId="2" borderId="29" xfId="0" applyFont="1" applyFill="1" applyBorder="1"/>
    <xf numFmtId="0" fontId="11" fillId="5" borderId="2" xfId="0" applyFont="1" applyFill="1" applyBorder="1" applyAlignment="1">
      <alignment horizontal="left" vertical="top" wrapText="1"/>
    </xf>
    <xf numFmtId="0" fontId="11" fillId="5" borderId="71" xfId="0" applyFont="1" applyFill="1" applyBorder="1" applyAlignment="1">
      <alignment horizontal="left" vertical="top" wrapText="1"/>
    </xf>
    <xf numFmtId="0" fontId="22" fillId="0" borderId="2" xfId="0" applyFont="1" applyBorder="1" applyAlignment="1">
      <alignment vertical="top" wrapText="1"/>
    </xf>
    <xf numFmtId="187" fontId="22" fillId="2" borderId="2" xfId="2" applyNumberFormat="1" applyFont="1" applyFill="1" applyBorder="1" applyAlignment="1">
      <alignment horizontal="center" vertical="top" wrapText="1"/>
    </xf>
    <xf numFmtId="0" fontId="22" fillId="2" borderId="71" xfId="0" applyFont="1" applyFill="1" applyBorder="1" applyAlignment="1">
      <alignment vertical="top" wrapText="1"/>
    </xf>
    <xf numFmtId="0" fontId="22" fillId="0" borderId="71" xfId="0" applyFont="1" applyBorder="1" applyAlignment="1">
      <alignment vertical="top" wrapText="1"/>
    </xf>
    <xf numFmtId="0" fontId="22" fillId="2" borderId="71" xfId="0" applyFont="1" applyFill="1" applyBorder="1" applyAlignment="1">
      <alignment horizontal="center" vertical="top" wrapText="1"/>
    </xf>
    <xf numFmtId="0" fontId="21" fillId="2" borderId="2" xfId="0" applyFont="1" applyFill="1" applyBorder="1" applyAlignment="1">
      <alignment horizontal="left" vertical="top" wrapText="1"/>
    </xf>
    <xf numFmtId="0" fontId="21" fillId="2" borderId="70" xfId="0" applyFont="1" applyFill="1" applyBorder="1" applyAlignment="1">
      <alignment horizontal="left" vertical="top" wrapText="1"/>
    </xf>
    <xf numFmtId="187" fontId="22" fillId="2" borderId="71" xfId="2" applyNumberFormat="1" applyFont="1" applyFill="1" applyBorder="1" applyAlignment="1">
      <alignment horizontal="center" vertical="top" wrapText="1"/>
    </xf>
    <xf numFmtId="0" fontId="22" fillId="0" borderId="71" xfId="0" applyFont="1" applyBorder="1" applyAlignment="1">
      <alignment horizontal="center" vertical="top" wrapText="1"/>
    </xf>
    <xf numFmtId="0" fontId="22" fillId="2" borderId="71" xfId="0" applyFont="1" applyFill="1" applyBorder="1" applyAlignment="1">
      <alignment horizontal="left" vertical="top" wrapText="1"/>
    </xf>
    <xf numFmtId="0" fontId="9" fillId="0" borderId="0" xfId="0" applyFont="1" applyAlignment="1">
      <alignment horizontal="center" vertical="top" wrapText="1"/>
    </xf>
    <xf numFmtId="187" fontId="11" fillId="0" borderId="0" xfId="2" applyNumberFormat="1" applyFont="1" applyBorder="1" applyAlignment="1">
      <alignment horizontal="center" vertical="top" wrapText="1"/>
    </xf>
    <xf numFmtId="0" fontId="9" fillId="6" borderId="0" xfId="0" applyFont="1" applyFill="1" applyAlignment="1">
      <alignment vertical="center" wrapText="1"/>
    </xf>
    <xf numFmtId="0" fontId="3" fillId="2" borderId="45" xfId="0" applyFont="1" applyFill="1" applyBorder="1" applyAlignment="1">
      <alignment horizontal="center"/>
    </xf>
    <xf numFmtId="0" fontId="4" fillId="2" borderId="73" xfId="0" applyFont="1" applyFill="1" applyBorder="1" applyAlignment="1">
      <alignment shrinkToFit="1"/>
    </xf>
    <xf numFmtId="0" fontId="4" fillId="2" borderId="77" xfId="0" applyFont="1" applyFill="1" applyBorder="1" applyAlignment="1">
      <alignment shrinkToFit="1"/>
    </xf>
    <xf numFmtId="0" fontId="11" fillId="4" borderId="57" xfId="0" applyFont="1" applyFill="1" applyBorder="1"/>
    <xf numFmtId="0" fontId="9" fillId="4" borderId="84" xfId="0" applyFont="1" applyFill="1" applyBorder="1"/>
    <xf numFmtId="0" fontId="4" fillId="4" borderId="84" xfId="0" applyFont="1" applyFill="1" applyBorder="1" applyAlignment="1">
      <alignment horizontal="center"/>
    </xf>
    <xf numFmtId="0" fontId="1" fillId="4" borderId="84" xfId="0" applyFont="1" applyFill="1" applyBorder="1"/>
    <xf numFmtId="0" fontId="2" fillId="3" borderId="72" xfId="0" applyFont="1" applyFill="1" applyBorder="1" applyAlignment="1">
      <alignment horizontal="center" vertical="center" textRotation="90"/>
    </xf>
    <xf numFmtId="0" fontId="2" fillId="3" borderId="0" xfId="0" applyFont="1" applyFill="1" applyAlignment="1">
      <alignment horizontal="center" vertical="center" textRotation="90" wrapText="1"/>
    </xf>
    <xf numFmtId="0" fontId="2" fillId="2" borderId="74" xfId="0" applyFont="1" applyFill="1" applyBorder="1"/>
    <xf numFmtId="0" fontId="3" fillId="2" borderId="35" xfId="0" applyFont="1" applyFill="1" applyBorder="1" applyAlignment="1">
      <alignment horizontal="center"/>
    </xf>
    <xf numFmtId="0" fontId="8" fillId="3" borderId="8" xfId="0" applyFont="1" applyFill="1" applyBorder="1" applyAlignment="1">
      <alignment horizontal="center" vertical="center" textRotation="90" wrapText="1"/>
    </xf>
    <xf numFmtId="0" fontId="12" fillId="2" borderId="11" xfId="0" applyFont="1" applyFill="1" applyBorder="1"/>
    <xf numFmtId="0" fontId="17" fillId="2" borderId="22" xfId="0" applyFont="1" applyFill="1" applyBorder="1" applyAlignment="1">
      <alignment shrinkToFit="1"/>
    </xf>
    <xf numFmtId="0" fontId="28" fillId="2" borderId="29" xfId="1" applyFont="1" applyFill="1" applyBorder="1" applyAlignment="1">
      <alignment horizontal="left" shrinkToFit="1"/>
    </xf>
    <xf numFmtId="0" fontId="2" fillId="2" borderId="24" xfId="0" applyFont="1" applyFill="1" applyBorder="1" applyAlignment="1" applyProtection="1">
      <alignment horizontal="right"/>
      <protection locked="0"/>
    </xf>
    <xf numFmtId="0" fontId="1" fillId="4" borderId="27" xfId="0" applyFont="1" applyFill="1" applyBorder="1"/>
    <xf numFmtId="0" fontId="2" fillId="2" borderId="23" xfId="0" applyFont="1" applyFill="1" applyBorder="1"/>
    <xf numFmtId="0" fontId="1" fillId="4" borderId="85" xfId="0" applyFont="1" applyFill="1" applyBorder="1"/>
    <xf numFmtId="0" fontId="8" fillId="3" borderId="86" xfId="0" applyFont="1" applyFill="1" applyBorder="1" applyAlignment="1">
      <alignment horizontal="center" vertical="center" textRotation="90" wrapText="1"/>
    </xf>
    <xf numFmtId="0" fontId="8" fillId="3" borderId="50" xfId="0" applyFont="1" applyFill="1" applyBorder="1" applyAlignment="1">
      <alignment horizontal="center" vertical="center" textRotation="90" wrapText="1"/>
    </xf>
    <xf numFmtId="0" fontId="1" fillId="4" borderId="4" xfId="0" applyFont="1" applyFill="1" applyBorder="1"/>
    <xf numFmtId="0" fontId="1" fillId="4" borderId="39" xfId="0" applyFont="1" applyFill="1" applyBorder="1"/>
    <xf numFmtId="0" fontId="2" fillId="0" borderId="22" xfId="0" applyFont="1" applyBorder="1"/>
    <xf numFmtId="0" fontId="2" fillId="0" borderId="51" xfId="0" applyFont="1" applyBorder="1"/>
    <xf numFmtId="0" fontId="1" fillId="0" borderId="22" xfId="0" applyFont="1" applyBorder="1"/>
    <xf numFmtId="0" fontId="1" fillId="4" borderId="69" xfId="0" applyFont="1" applyFill="1" applyBorder="1"/>
    <xf numFmtId="0" fontId="3" fillId="2" borderId="79" xfId="0" applyFont="1" applyFill="1" applyBorder="1" applyAlignment="1">
      <alignment horizontal="center"/>
    </xf>
    <xf numFmtId="0" fontId="3" fillId="2" borderId="88" xfId="0" applyFont="1" applyFill="1" applyBorder="1" applyAlignment="1">
      <alignment horizontal="center"/>
    </xf>
    <xf numFmtId="0" fontId="3" fillId="2" borderId="41" xfId="0" applyFont="1" applyFill="1" applyBorder="1" applyAlignment="1">
      <alignment horizontal="center"/>
    </xf>
    <xf numFmtId="0" fontId="3" fillId="2" borderId="76" xfId="0" applyFont="1" applyFill="1" applyBorder="1" applyAlignment="1">
      <alignment horizontal="center"/>
    </xf>
    <xf numFmtId="0" fontId="3" fillId="2" borderId="81" xfId="0" applyFont="1" applyFill="1" applyBorder="1" applyAlignment="1">
      <alignment horizontal="center"/>
    </xf>
    <xf numFmtId="0" fontId="26" fillId="0" borderId="31" xfId="0" applyFont="1" applyBorder="1"/>
    <xf numFmtId="0" fontId="26" fillId="0" borderId="30" xfId="0" applyFont="1" applyBorder="1"/>
    <xf numFmtId="0" fontId="26" fillId="0" borderId="60" xfId="0" applyFont="1" applyBorder="1"/>
    <xf numFmtId="0" fontId="26" fillId="0" borderId="59" xfId="0" applyFont="1" applyBorder="1"/>
    <xf numFmtId="0" fontId="1" fillId="2" borderId="70" xfId="0" applyFont="1" applyFill="1" applyBorder="1"/>
    <xf numFmtId="0" fontId="3" fillId="2" borderId="21" xfId="0" applyFont="1" applyFill="1" applyBorder="1" applyAlignment="1">
      <alignment horizontal="center"/>
    </xf>
    <xf numFmtId="0" fontId="3" fillId="2" borderId="27" xfId="0" applyFont="1" applyFill="1" applyBorder="1" applyAlignment="1">
      <alignment horizontal="center"/>
    </xf>
    <xf numFmtId="0" fontId="12" fillId="2" borderId="21" xfId="0" applyFont="1" applyFill="1" applyBorder="1"/>
    <xf numFmtId="0" fontId="1" fillId="2" borderId="27" xfId="0" applyFont="1" applyFill="1" applyBorder="1"/>
    <xf numFmtId="0" fontId="13" fillId="2" borderId="63" xfId="0" applyFont="1" applyFill="1" applyBorder="1" applyAlignment="1">
      <alignment horizontal="center"/>
    </xf>
    <xf numFmtId="0" fontId="1" fillId="0" borderId="60" xfId="0" applyFont="1" applyBorder="1"/>
    <xf numFmtId="0" fontId="1" fillId="0" borderId="59" xfId="0" applyFont="1" applyBorder="1"/>
    <xf numFmtId="0" fontId="2" fillId="2" borderId="25" xfId="0" applyFont="1" applyFill="1" applyBorder="1" applyAlignment="1" applyProtection="1">
      <alignment horizontal="right"/>
      <protection locked="0"/>
    </xf>
    <xf numFmtId="0" fontId="2" fillId="2" borderId="24" xfId="0" applyFont="1" applyFill="1" applyBorder="1" applyAlignment="1" applyProtection="1">
      <alignment horizontal="center"/>
      <protection locked="0"/>
    </xf>
    <xf numFmtId="0" fontId="2" fillId="2" borderId="23" xfId="0" applyFont="1" applyFill="1" applyBorder="1" applyAlignment="1" applyProtection="1">
      <alignment horizontal="right"/>
      <protection locked="0"/>
    </xf>
    <xf numFmtId="0" fontId="1" fillId="2" borderId="22" xfId="0" applyFont="1" applyFill="1" applyBorder="1"/>
    <xf numFmtId="0" fontId="1" fillId="2" borderId="11" xfId="0" applyFont="1" applyFill="1" applyBorder="1" applyAlignment="1" applyProtection="1">
      <alignment horizontal="center" vertical="center"/>
      <protection locked="0"/>
    </xf>
    <xf numFmtId="0" fontId="3" fillId="2" borderId="1" xfId="0" applyFont="1" applyFill="1" applyBorder="1" applyAlignment="1">
      <alignment horizontal="center"/>
    </xf>
    <xf numFmtId="0" fontId="17" fillId="2" borderId="28" xfId="0" applyFont="1" applyFill="1" applyBorder="1" applyAlignment="1">
      <alignment shrinkToFit="1"/>
    </xf>
    <xf numFmtId="0" fontId="12" fillId="2" borderId="71" xfId="0" applyFont="1" applyFill="1" applyBorder="1"/>
    <xf numFmtId="0" fontId="1" fillId="2" borderId="48" xfId="0" applyFont="1" applyFill="1" applyBorder="1" applyAlignment="1">
      <alignment horizontal="center"/>
    </xf>
    <xf numFmtId="0" fontId="1" fillId="2" borderId="9" xfId="0" applyFont="1" applyFill="1" applyBorder="1" applyAlignment="1">
      <alignment horizontal="center"/>
    </xf>
    <xf numFmtId="0" fontId="1" fillId="2" borderId="68" xfId="0" applyFont="1" applyFill="1" applyBorder="1" applyAlignment="1">
      <alignment horizontal="center"/>
    </xf>
    <xf numFmtId="0" fontId="1" fillId="2" borderId="20" xfId="0" applyFont="1" applyFill="1" applyBorder="1" applyAlignment="1">
      <alignment horizontal="center"/>
    </xf>
    <xf numFmtId="0" fontId="1" fillId="2" borderId="8" xfId="0" applyFont="1" applyFill="1" applyBorder="1" applyAlignment="1">
      <alignment horizontal="center"/>
    </xf>
    <xf numFmtId="0" fontId="1" fillId="2" borderId="10" xfId="0" applyFont="1" applyFill="1" applyBorder="1" applyAlignment="1">
      <alignment horizontal="center"/>
    </xf>
    <xf numFmtId="0" fontId="1" fillId="2" borderId="7" xfId="0" applyFont="1" applyFill="1" applyBorder="1" applyAlignment="1">
      <alignment horizontal="center"/>
    </xf>
    <xf numFmtId="0" fontId="1" fillId="2" borderId="46" xfId="0" applyFont="1" applyFill="1" applyBorder="1" applyAlignment="1">
      <alignment horizontal="center"/>
    </xf>
    <xf numFmtId="0" fontId="1" fillId="2" borderId="45" xfId="0" applyFont="1" applyFill="1" applyBorder="1" applyAlignment="1">
      <alignment horizontal="center"/>
    </xf>
    <xf numFmtId="0" fontId="1" fillId="2" borderId="37" xfId="0" applyFont="1" applyFill="1" applyBorder="1" applyAlignment="1">
      <alignment horizontal="center"/>
    </xf>
    <xf numFmtId="0" fontId="1" fillId="0" borderId="46" xfId="0" applyFont="1" applyBorder="1" applyAlignment="1">
      <alignment horizontal="center"/>
    </xf>
    <xf numFmtId="0" fontId="1" fillId="2" borderId="35" xfId="0" applyFont="1" applyFill="1" applyBorder="1" applyAlignment="1">
      <alignment horizontal="center"/>
    </xf>
    <xf numFmtId="0" fontId="1" fillId="2" borderId="34" xfId="0" applyFont="1" applyFill="1" applyBorder="1" applyAlignment="1">
      <alignment horizontal="center"/>
    </xf>
    <xf numFmtId="0" fontId="1" fillId="2" borderId="67" xfId="0" applyFont="1" applyFill="1" applyBorder="1" applyAlignment="1">
      <alignment horizontal="center"/>
    </xf>
    <xf numFmtId="0" fontId="1" fillId="2" borderId="64" xfId="0" applyFont="1" applyFill="1" applyBorder="1" applyAlignment="1">
      <alignment horizontal="center"/>
    </xf>
    <xf numFmtId="0" fontId="1" fillId="2" borderId="52" xfId="0" applyFont="1" applyFill="1" applyBorder="1" applyAlignment="1">
      <alignment horizontal="center"/>
    </xf>
    <xf numFmtId="0" fontId="1" fillId="2" borderId="16" xfId="0" applyFont="1" applyFill="1" applyBorder="1" applyAlignment="1">
      <alignment horizontal="center"/>
    </xf>
    <xf numFmtId="0" fontId="1" fillId="2" borderId="66" xfId="0" applyFont="1" applyFill="1" applyBorder="1" applyAlignment="1">
      <alignment horizontal="center"/>
    </xf>
    <xf numFmtId="0" fontId="1" fillId="2" borderId="56" xfId="0" applyFont="1" applyFill="1" applyBorder="1" applyAlignment="1">
      <alignment horizontal="center"/>
    </xf>
    <xf numFmtId="0" fontId="1" fillId="2" borderId="18" xfId="0" applyFont="1" applyFill="1" applyBorder="1" applyAlignment="1">
      <alignment horizontal="center"/>
    </xf>
    <xf numFmtId="0" fontId="1" fillId="2" borderId="72" xfId="0" applyFont="1" applyFill="1" applyBorder="1" applyAlignment="1">
      <alignment horizontal="center"/>
    </xf>
    <xf numFmtId="0" fontId="1" fillId="5" borderId="46" xfId="0" applyFont="1" applyFill="1" applyBorder="1" applyAlignment="1">
      <alignment horizontal="center"/>
    </xf>
    <xf numFmtId="0" fontId="24" fillId="2" borderId="47" xfId="0" applyFont="1" applyFill="1" applyBorder="1" applyAlignment="1">
      <alignment horizontal="center"/>
    </xf>
    <xf numFmtId="0" fontId="24" fillId="2" borderId="44" xfId="0" applyFont="1" applyFill="1" applyBorder="1" applyAlignment="1">
      <alignment horizontal="center"/>
    </xf>
    <xf numFmtId="0" fontId="24" fillId="2" borderId="46" xfId="0" applyFont="1" applyFill="1" applyBorder="1" applyAlignment="1">
      <alignment horizontal="center"/>
    </xf>
    <xf numFmtId="0" fontId="24" fillId="2" borderId="37" xfId="0" applyFont="1" applyFill="1" applyBorder="1" applyAlignment="1">
      <alignment horizontal="center"/>
    </xf>
    <xf numFmtId="0" fontId="24" fillId="2" borderId="34" xfId="0" applyFont="1" applyFill="1" applyBorder="1" applyAlignment="1">
      <alignment horizontal="center"/>
    </xf>
    <xf numFmtId="0" fontId="24" fillId="2" borderId="19" xfId="0" applyFont="1" applyFill="1" applyBorder="1" applyAlignment="1">
      <alignment horizontal="center"/>
    </xf>
    <xf numFmtId="0" fontId="24" fillId="2" borderId="16" xfId="0" applyFont="1" applyFill="1" applyBorder="1" applyAlignment="1">
      <alignment horizontal="center"/>
    </xf>
    <xf numFmtId="0" fontId="24" fillId="2" borderId="52" xfId="0" applyFont="1" applyFill="1" applyBorder="1" applyAlignment="1">
      <alignment horizontal="center"/>
    </xf>
    <xf numFmtId="0" fontId="2" fillId="2" borderId="84" xfId="0" applyFont="1" applyFill="1" applyBorder="1" applyAlignment="1">
      <alignment horizontal="center"/>
    </xf>
    <xf numFmtId="0" fontId="2" fillId="2" borderId="14" xfId="0" applyFont="1" applyFill="1" applyBorder="1" applyAlignment="1">
      <alignment horizontal="center"/>
    </xf>
    <xf numFmtId="0" fontId="2" fillId="2" borderId="61" xfId="0" applyFont="1" applyFill="1" applyBorder="1" applyAlignment="1">
      <alignment horizontal="center"/>
    </xf>
    <xf numFmtId="0" fontId="2" fillId="3" borderId="74" xfId="0" applyFont="1" applyFill="1" applyBorder="1" applyAlignment="1">
      <alignment horizontal="center" vertical="center" textRotation="90"/>
    </xf>
    <xf numFmtId="0" fontId="2" fillId="7" borderId="9" xfId="0" applyFont="1" applyFill="1" applyBorder="1" applyAlignment="1">
      <alignment horizontal="center" vertical="center" textRotation="90"/>
    </xf>
    <xf numFmtId="0" fontId="1" fillId="7" borderId="27" xfId="0" applyFont="1" applyFill="1" applyBorder="1" applyAlignment="1">
      <alignment horizontal="center"/>
    </xf>
    <xf numFmtId="0" fontId="2" fillId="7" borderId="70" xfId="0" applyFont="1" applyFill="1" applyBorder="1"/>
    <xf numFmtId="0" fontId="8" fillId="7" borderId="5" xfId="0" applyFont="1" applyFill="1" applyBorder="1"/>
    <xf numFmtId="0" fontId="1" fillId="7" borderId="23" xfId="0" applyFont="1" applyFill="1" applyBorder="1"/>
    <xf numFmtId="0" fontId="2" fillId="7" borderId="64" xfId="0" applyFont="1" applyFill="1" applyBorder="1"/>
    <xf numFmtId="0" fontId="1" fillId="7" borderId="55" xfId="0" applyFont="1" applyFill="1" applyBorder="1"/>
    <xf numFmtId="0" fontId="2" fillId="7" borderId="23" xfId="0" applyFont="1" applyFill="1" applyBorder="1"/>
    <xf numFmtId="0" fontId="2" fillId="7" borderId="27" xfId="0" applyFont="1" applyFill="1" applyBorder="1"/>
    <xf numFmtId="0" fontId="2" fillId="7" borderId="62" xfId="0" applyFont="1" applyFill="1" applyBorder="1"/>
    <xf numFmtId="0" fontId="2" fillId="7" borderId="51" xfId="0" applyFont="1" applyFill="1" applyBorder="1" applyAlignment="1">
      <alignment horizontal="center" vertical="center" textRotation="90" wrapText="1"/>
    </xf>
    <xf numFmtId="0" fontId="2" fillId="7" borderId="5" xfId="0" applyFont="1" applyFill="1" applyBorder="1"/>
    <xf numFmtId="0" fontId="3" fillId="2" borderId="65" xfId="0" applyFont="1" applyFill="1" applyBorder="1" applyAlignment="1">
      <alignment horizontal="center"/>
    </xf>
    <xf numFmtId="0" fontId="31" fillId="0" borderId="48" xfId="0" applyFont="1" applyBorder="1"/>
    <xf numFmtId="0" fontId="31" fillId="0" borderId="46" xfId="0" applyFont="1" applyBorder="1"/>
    <xf numFmtId="0" fontId="32" fillId="2" borderId="10" xfId="0" applyFont="1" applyFill="1" applyBorder="1"/>
    <xf numFmtId="0" fontId="32" fillId="2" borderId="72" xfId="0" applyFont="1" applyFill="1" applyBorder="1"/>
    <xf numFmtId="0" fontId="3" fillId="2" borderId="56" xfId="0" applyFont="1" applyFill="1" applyBorder="1"/>
    <xf numFmtId="0" fontId="31" fillId="0" borderId="20" xfId="0" applyFont="1" applyBorder="1"/>
    <xf numFmtId="0" fontId="31" fillId="0" borderId="18" xfId="0" applyFont="1" applyBorder="1"/>
    <xf numFmtId="0" fontId="31" fillId="0" borderId="68" xfId="0" applyFont="1" applyBorder="1"/>
    <xf numFmtId="0" fontId="31" fillId="0" borderId="66" xfId="0" applyFont="1" applyBorder="1"/>
    <xf numFmtId="0" fontId="31" fillId="3" borderId="53" xfId="0" applyFont="1" applyFill="1" applyBorder="1" applyAlignment="1">
      <alignment horizontal="center" vertical="center" textRotation="90" wrapText="1"/>
    </xf>
    <xf numFmtId="0" fontId="31" fillId="3" borderId="52" xfId="0" applyFont="1" applyFill="1" applyBorder="1" applyAlignment="1">
      <alignment horizontal="center" vertical="center" textRotation="90" wrapText="1"/>
    </xf>
    <xf numFmtId="0" fontId="31" fillId="3" borderId="52" xfId="0" applyFont="1" applyFill="1" applyBorder="1" applyAlignment="1">
      <alignment horizontal="center" vertical="center" textRotation="90"/>
    </xf>
    <xf numFmtId="0" fontId="31" fillId="2" borderId="10" xfId="0" applyFont="1" applyFill="1" applyBorder="1"/>
    <xf numFmtId="0" fontId="31" fillId="2" borderId="7" xfId="0" applyFont="1" applyFill="1" applyBorder="1"/>
    <xf numFmtId="0" fontId="31" fillId="2" borderId="24" xfId="0" applyFont="1" applyFill="1" applyBorder="1"/>
    <xf numFmtId="0" fontId="3" fillId="2" borderId="95" xfId="0" applyFont="1" applyFill="1" applyBorder="1" applyAlignment="1">
      <alignment horizontal="center"/>
    </xf>
    <xf numFmtId="0" fontId="2" fillId="2" borderId="35" xfId="0" applyFont="1" applyFill="1" applyBorder="1"/>
    <xf numFmtId="0" fontId="1" fillId="7" borderId="40" xfId="0" applyFont="1" applyFill="1" applyBorder="1" applyAlignment="1">
      <alignment horizontal="center"/>
    </xf>
    <xf numFmtId="0" fontId="2" fillId="7" borderId="40" xfId="0" applyFont="1" applyFill="1" applyBorder="1" applyAlignment="1" applyProtection="1">
      <alignment horizontal="right"/>
      <protection locked="0"/>
    </xf>
    <xf numFmtId="0" fontId="8" fillId="2" borderId="100" xfId="0" applyFont="1" applyFill="1" applyBorder="1"/>
    <xf numFmtId="0" fontId="8" fillId="7" borderId="5" xfId="0" applyFont="1" applyFill="1" applyBorder="1" applyAlignment="1">
      <alignment horizontal="center"/>
    </xf>
    <xf numFmtId="0" fontId="8" fillId="7" borderId="27" xfId="0" applyFont="1" applyFill="1" applyBorder="1" applyAlignment="1">
      <alignment horizontal="center"/>
    </xf>
    <xf numFmtId="0" fontId="2" fillId="7" borderId="5" xfId="0" applyFont="1" applyFill="1" applyBorder="1" applyAlignment="1">
      <alignment horizontal="center" vertical="center" textRotation="90"/>
    </xf>
    <xf numFmtId="0" fontId="1" fillId="7" borderId="5" xfId="0" applyFont="1" applyFill="1" applyBorder="1"/>
    <xf numFmtId="0" fontId="2" fillId="7" borderId="5" xfId="0" applyFont="1" applyFill="1" applyBorder="1" applyAlignment="1">
      <alignment horizontal="center" vertical="center" textRotation="90" wrapText="1"/>
    </xf>
    <xf numFmtId="0" fontId="1" fillId="7" borderId="62" xfId="0" applyFont="1" applyFill="1" applyBorder="1"/>
    <xf numFmtId="0" fontId="24" fillId="7" borderId="23" xfId="0" applyFont="1" applyFill="1" applyBorder="1"/>
    <xf numFmtId="0" fontId="24" fillId="7" borderId="40" xfId="0" applyFont="1" applyFill="1" applyBorder="1"/>
    <xf numFmtId="0" fontId="24" fillId="7" borderId="27" xfId="0" applyFont="1" applyFill="1" applyBorder="1"/>
    <xf numFmtId="0" fontId="1" fillId="7" borderId="85" xfId="0" applyFont="1" applyFill="1" applyBorder="1"/>
    <xf numFmtId="0" fontId="1" fillId="7" borderId="27" xfId="0" applyFont="1" applyFill="1" applyBorder="1"/>
    <xf numFmtId="0" fontId="2" fillId="7" borderId="40" xfId="0" applyFont="1" applyFill="1" applyBorder="1"/>
    <xf numFmtId="0" fontId="8" fillId="7" borderId="5" xfId="0" applyFont="1" applyFill="1" applyBorder="1" applyAlignment="1">
      <alignment horizontal="center" vertical="center" textRotation="90" wrapText="1"/>
    </xf>
    <xf numFmtId="0" fontId="2" fillId="7" borderId="23" xfId="0" applyFont="1" applyFill="1" applyBorder="1" applyAlignment="1" applyProtection="1">
      <alignment horizontal="right"/>
      <protection locked="0"/>
    </xf>
    <xf numFmtId="0" fontId="2" fillId="7" borderId="55" xfId="0" applyFont="1" applyFill="1" applyBorder="1" applyAlignment="1" applyProtection="1">
      <alignment horizontal="right"/>
      <protection locked="0"/>
    </xf>
    <xf numFmtId="0" fontId="2" fillId="7" borderId="62" xfId="0" applyFont="1" applyFill="1" applyBorder="1" applyAlignment="1" applyProtection="1">
      <alignment horizontal="right"/>
      <protection locked="0"/>
    </xf>
    <xf numFmtId="0" fontId="2" fillId="7" borderId="55" xfId="0" applyFont="1" applyFill="1" applyBorder="1"/>
    <xf numFmtId="0" fontId="15" fillId="0" borderId="7" xfId="0" applyFont="1" applyBorder="1" applyAlignment="1">
      <alignment horizontal="right"/>
    </xf>
    <xf numFmtId="0" fontId="15" fillId="0" borderId="8" xfId="0" applyFont="1" applyBorder="1" applyAlignment="1">
      <alignment horizontal="right"/>
    </xf>
    <xf numFmtId="1" fontId="33" fillId="7" borderId="9" xfId="0" applyNumberFormat="1" applyFont="1" applyFill="1" applyBorder="1" applyAlignment="1">
      <alignment horizontal="right"/>
    </xf>
    <xf numFmtId="0" fontId="15" fillId="0" borderId="72" xfId="0" applyFont="1" applyBorder="1" applyAlignment="1" applyProtection="1">
      <alignment horizontal="right"/>
      <protection locked="0"/>
    </xf>
    <xf numFmtId="0" fontId="15" fillId="0" borderId="7" xfId="0" applyFont="1" applyBorder="1" applyAlignment="1" applyProtection="1">
      <alignment horizontal="right"/>
      <protection locked="0"/>
    </xf>
    <xf numFmtId="0" fontId="15" fillId="0" borderId="8" xfId="0" applyFont="1" applyBorder="1" applyAlignment="1" applyProtection="1">
      <alignment horizontal="right"/>
      <protection locked="0"/>
    </xf>
    <xf numFmtId="0" fontId="15" fillId="0" borderId="58" xfId="0" applyFont="1" applyBorder="1" applyAlignment="1">
      <alignment horizontal="right"/>
    </xf>
    <xf numFmtId="0" fontId="15" fillId="0" borderId="11" xfId="0" applyFont="1" applyBorder="1" applyAlignment="1">
      <alignment horizontal="right"/>
    </xf>
    <xf numFmtId="0" fontId="15" fillId="0" borderId="29" xfId="0" applyFont="1" applyBorder="1" applyAlignment="1">
      <alignment horizontal="right"/>
    </xf>
    <xf numFmtId="0" fontId="15" fillId="0" borderId="71" xfId="0" applyFont="1" applyBorder="1" applyAlignment="1">
      <alignment horizontal="right"/>
    </xf>
    <xf numFmtId="0" fontId="15" fillId="0" borderId="66" xfId="0" applyFont="1" applyBorder="1" applyAlignment="1">
      <alignment horizontal="right"/>
    </xf>
    <xf numFmtId="0" fontId="15" fillId="0" borderId="18" xfId="0" applyFont="1" applyBorder="1" applyAlignment="1">
      <alignment horizontal="right"/>
    </xf>
    <xf numFmtId="0" fontId="15" fillId="0" borderId="78" xfId="0" applyFont="1" applyBorder="1" applyAlignment="1">
      <alignment horizontal="right"/>
    </xf>
    <xf numFmtId="0" fontId="15" fillId="0" borderId="67" xfId="0" applyFont="1" applyBorder="1" applyAlignment="1">
      <alignment horizontal="right"/>
    </xf>
    <xf numFmtId="0" fontId="15" fillId="0" borderId="29" xfId="0" applyFont="1" applyBorder="1" applyAlignment="1" applyProtection="1">
      <alignment horizontal="right"/>
      <protection locked="0"/>
    </xf>
    <xf numFmtId="0" fontId="15" fillId="0" borderId="68" xfId="0" applyFont="1" applyBorder="1" applyAlignment="1" applyProtection="1">
      <alignment horizontal="right"/>
      <protection locked="0"/>
    </xf>
    <xf numFmtId="0" fontId="15" fillId="0" borderId="36" xfId="0" applyFont="1" applyBorder="1" applyAlignment="1" applyProtection="1">
      <alignment horizontal="right"/>
      <protection locked="0"/>
    </xf>
    <xf numFmtId="0" fontId="15" fillId="0" borderId="38" xfId="0" applyFont="1" applyBorder="1" applyAlignment="1" applyProtection="1">
      <alignment horizontal="right"/>
      <protection locked="0"/>
    </xf>
    <xf numFmtId="0" fontId="15" fillId="0" borderId="35" xfId="0" applyFont="1" applyBorder="1" applyAlignment="1" applyProtection="1">
      <alignment horizontal="right"/>
      <protection locked="0"/>
    </xf>
    <xf numFmtId="0" fontId="15" fillId="0" borderId="65" xfId="0" applyFont="1" applyBorder="1" applyAlignment="1">
      <alignment horizontal="right"/>
    </xf>
    <xf numFmtId="0" fontId="15" fillId="0" borderId="52" xfId="0" applyFont="1" applyBorder="1" applyAlignment="1">
      <alignment horizontal="right"/>
    </xf>
    <xf numFmtId="0" fontId="15" fillId="0" borderId="17" xfId="0" applyFont="1" applyBorder="1" applyAlignment="1">
      <alignment horizontal="right"/>
    </xf>
    <xf numFmtId="0" fontId="15" fillId="0" borderId="46" xfId="0" applyFont="1" applyBorder="1" applyAlignment="1">
      <alignment horizontal="right"/>
    </xf>
    <xf numFmtId="0" fontId="15" fillId="0" borderId="79" xfId="0" applyFont="1" applyBorder="1" applyAlignment="1">
      <alignment horizontal="right"/>
    </xf>
    <xf numFmtId="0" fontId="15" fillId="0" borderId="20" xfId="0" applyFont="1" applyBorder="1" applyAlignment="1">
      <alignment horizontal="right"/>
    </xf>
    <xf numFmtId="0" fontId="15" fillId="0" borderId="61" xfId="0" applyFont="1" applyBorder="1" applyAlignment="1">
      <alignment horizontal="right"/>
    </xf>
    <xf numFmtId="0" fontId="15" fillId="0" borderId="59" xfId="0" applyFont="1" applyBorder="1" applyAlignment="1">
      <alignment horizontal="right"/>
    </xf>
    <xf numFmtId="0" fontId="15" fillId="0" borderId="63" xfId="0" applyFont="1" applyBorder="1" applyAlignment="1">
      <alignment horizontal="right"/>
    </xf>
    <xf numFmtId="0" fontId="15" fillId="0" borderId="60" xfId="0" applyFont="1" applyBorder="1" applyAlignment="1">
      <alignment horizontal="right"/>
    </xf>
    <xf numFmtId="0" fontId="34" fillId="0" borderId="60" xfId="0" applyFont="1" applyBorder="1" applyAlignment="1">
      <alignment horizontal="right"/>
    </xf>
    <xf numFmtId="0" fontId="34" fillId="0" borderId="59" xfId="0" applyFont="1" applyBorder="1" applyAlignment="1">
      <alignment horizontal="right"/>
    </xf>
    <xf numFmtId="0" fontId="15" fillId="0" borderId="14" xfId="0" applyFont="1" applyBorder="1" applyAlignment="1">
      <alignment horizontal="right"/>
    </xf>
    <xf numFmtId="0" fontId="15" fillId="0" borderId="12" xfId="0" applyFont="1" applyBorder="1" applyAlignment="1">
      <alignment horizontal="right"/>
    </xf>
    <xf numFmtId="0" fontId="15" fillId="0" borderId="21" xfId="0" applyFont="1" applyBorder="1" applyAlignment="1">
      <alignment horizontal="right"/>
    </xf>
    <xf numFmtId="0" fontId="15" fillId="0" borderId="13" xfId="0" applyFont="1" applyBorder="1" applyAlignment="1">
      <alignment horizontal="right"/>
    </xf>
    <xf numFmtId="0" fontId="15" fillId="0" borderId="81" xfId="0" applyFont="1" applyBorder="1" applyAlignment="1">
      <alignment horizontal="right"/>
    </xf>
    <xf numFmtId="0" fontId="15" fillId="0" borderId="76" xfId="0" applyFont="1" applyBorder="1" applyAlignment="1">
      <alignment horizontal="right"/>
    </xf>
    <xf numFmtId="0" fontId="15" fillId="0" borderId="77" xfId="0" applyFont="1" applyBorder="1" applyAlignment="1">
      <alignment horizontal="right"/>
    </xf>
    <xf numFmtId="0" fontId="15" fillId="0" borderId="75" xfId="0" applyFont="1" applyBorder="1" applyAlignment="1">
      <alignment horizontal="right"/>
    </xf>
    <xf numFmtId="0" fontId="15" fillId="0" borderId="74" xfId="0" applyFont="1" applyBorder="1" applyAlignment="1" applyProtection="1">
      <alignment horizontal="right"/>
      <protection locked="0"/>
    </xf>
    <xf numFmtId="0" fontId="15" fillId="0" borderId="3" xfId="0" applyFont="1" applyBorder="1" applyAlignment="1" applyProtection="1">
      <alignment horizontal="right"/>
      <protection locked="0"/>
    </xf>
    <xf numFmtId="0" fontId="15" fillId="0" borderId="4" xfId="0" applyFont="1" applyBorder="1" applyAlignment="1" applyProtection="1">
      <alignment horizontal="right"/>
      <protection locked="0"/>
    </xf>
    <xf numFmtId="0" fontId="15" fillId="0" borderId="6" xfId="0" applyFont="1" applyBorder="1" applyAlignment="1" applyProtection="1">
      <alignment horizontal="right"/>
      <protection locked="0"/>
    </xf>
    <xf numFmtId="0" fontId="34" fillId="0" borderId="6" xfId="0" applyFont="1" applyBorder="1" applyAlignment="1" applyProtection="1">
      <alignment horizontal="right"/>
      <protection locked="0"/>
    </xf>
    <xf numFmtId="0" fontId="34" fillId="0" borderId="3" xfId="0" applyFont="1" applyBorder="1" applyAlignment="1" applyProtection="1">
      <alignment horizontal="right"/>
      <protection locked="0"/>
    </xf>
    <xf numFmtId="0" fontId="15" fillId="0" borderId="24" xfId="0" applyFont="1" applyBorder="1" applyAlignment="1" applyProtection="1">
      <alignment horizontal="center"/>
      <protection locked="0"/>
    </xf>
    <xf numFmtId="0" fontId="15" fillId="0" borderId="41" xfId="0" applyFont="1" applyBorder="1" applyAlignment="1" applyProtection="1">
      <alignment horizontal="center"/>
      <protection locked="0"/>
    </xf>
    <xf numFmtId="0" fontId="15" fillId="0" borderId="32" xfId="0" applyFont="1" applyBorder="1" applyAlignment="1" applyProtection="1">
      <alignment horizontal="center"/>
      <protection locked="0"/>
    </xf>
    <xf numFmtId="0" fontId="15" fillId="0" borderId="30" xfId="0" applyFont="1" applyBorder="1" applyAlignment="1" applyProtection="1">
      <alignment horizontal="center"/>
      <protection locked="0"/>
    </xf>
    <xf numFmtId="0" fontId="35" fillId="2" borderId="100" xfId="0" applyFont="1" applyFill="1" applyBorder="1" applyAlignment="1">
      <alignment horizontal="right"/>
    </xf>
    <xf numFmtId="0" fontId="35" fillId="2" borderId="3" xfId="0" applyFont="1" applyFill="1" applyBorder="1" applyAlignment="1">
      <alignment horizontal="right"/>
    </xf>
    <xf numFmtId="0" fontId="15" fillId="0" borderId="25" xfId="0" applyFont="1" applyBorder="1" applyAlignment="1" applyProtection="1">
      <alignment horizontal="center"/>
      <protection locked="0"/>
    </xf>
    <xf numFmtId="0" fontId="15" fillId="0" borderId="39" xfId="0" applyFont="1" applyBorder="1" applyAlignment="1" applyProtection="1">
      <alignment horizontal="center"/>
      <protection locked="0"/>
    </xf>
    <xf numFmtId="0" fontId="35" fillId="2" borderId="6" xfId="0" applyFont="1" applyFill="1" applyBorder="1" applyAlignment="1">
      <alignment horizontal="right"/>
    </xf>
    <xf numFmtId="0" fontId="34" fillId="0" borderId="42" xfId="0" applyFont="1" applyBorder="1" applyAlignment="1" applyProtection="1">
      <alignment horizontal="right"/>
      <protection locked="0"/>
    </xf>
    <xf numFmtId="0" fontId="34" fillId="0" borderId="41" xfId="0" applyFont="1" applyBorder="1" applyAlignment="1" applyProtection="1">
      <alignment horizontal="right"/>
      <protection locked="0"/>
    </xf>
    <xf numFmtId="0" fontId="33" fillId="2" borderId="4" xfId="0" applyFont="1" applyFill="1" applyBorder="1" applyAlignment="1">
      <alignment horizontal="right"/>
    </xf>
    <xf numFmtId="0" fontId="33" fillId="2" borderId="3" xfId="0" applyFont="1" applyFill="1" applyBorder="1" applyAlignment="1">
      <alignment horizontal="right"/>
    </xf>
    <xf numFmtId="0" fontId="15" fillId="0" borderId="48" xfId="0" applyFont="1" applyBorder="1" applyAlignment="1" applyProtection="1">
      <alignment horizontal="right"/>
      <protection locked="0"/>
    </xf>
    <xf numFmtId="0" fontId="15" fillId="0" borderId="46" xfId="0" applyFont="1" applyBorder="1" applyAlignment="1" applyProtection="1">
      <alignment horizontal="right"/>
      <protection locked="0"/>
    </xf>
    <xf numFmtId="0" fontId="15" fillId="0" borderId="45" xfId="0" applyFont="1" applyBorder="1" applyAlignment="1" applyProtection="1">
      <alignment horizontal="right"/>
      <protection locked="0"/>
    </xf>
    <xf numFmtId="0" fontId="35" fillId="2" borderId="72" xfId="0" applyFont="1" applyFill="1" applyBorder="1" applyAlignment="1">
      <alignment horizontal="right"/>
    </xf>
    <xf numFmtId="0" fontId="35" fillId="2" borderId="7" xfId="0" applyFont="1" applyFill="1" applyBorder="1" applyAlignment="1">
      <alignment horizontal="right"/>
    </xf>
    <xf numFmtId="0" fontId="35" fillId="2" borderId="82" xfId="0" applyFont="1" applyFill="1" applyBorder="1" applyAlignment="1">
      <alignment horizontal="right"/>
    </xf>
    <xf numFmtId="0" fontId="15" fillId="0" borderId="26" xfId="0" applyFont="1" applyBorder="1" applyAlignment="1" applyProtection="1">
      <alignment horizontal="right"/>
      <protection locked="0"/>
    </xf>
    <xf numFmtId="0" fontId="35" fillId="2" borderId="2" xfId="0" applyFont="1" applyFill="1" applyBorder="1" applyAlignment="1">
      <alignment horizontal="right"/>
    </xf>
    <xf numFmtId="0" fontId="15" fillId="0" borderId="2" xfId="0" applyFont="1" applyBorder="1" applyAlignment="1" applyProtection="1">
      <alignment horizontal="right"/>
      <protection locked="0"/>
    </xf>
    <xf numFmtId="0" fontId="15" fillId="0" borderId="24" xfId="0" applyFont="1" applyBorder="1" applyAlignment="1">
      <alignment horizontal="right"/>
    </xf>
    <xf numFmtId="0" fontId="15" fillId="0" borderId="41" xfId="0" applyFont="1" applyBorder="1" applyAlignment="1">
      <alignment horizontal="right"/>
    </xf>
    <xf numFmtId="0" fontId="15" fillId="0" borderId="25" xfId="0" applyFont="1" applyBorder="1" applyAlignment="1">
      <alignment horizontal="right"/>
    </xf>
    <xf numFmtId="0" fontId="15" fillId="0" borderId="42" xfId="0" applyFont="1" applyBorder="1" applyAlignment="1">
      <alignment horizontal="right"/>
    </xf>
    <xf numFmtId="0" fontId="34" fillId="0" borderId="13" xfId="0" applyFont="1" applyBorder="1" applyAlignment="1">
      <alignment horizontal="right"/>
    </xf>
    <xf numFmtId="0" fontId="34" fillId="0" borderId="12" xfId="0" applyFont="1" applyBorder="1" applyAlignment="1">
      <alignment horizontal="right"/>
    </xf>
    <xf numFmtId="0" fontId="15" fillId="5" borderId="46" xfId="0" applyFont="1" applyFill="1" applyBorder="1" applyAlignment="1">
      <alignment horizontal="right"/>
    </xf>
    <xf numFmtId="0" fontId="15" fillId="0" borderId="45" xfId="0" applyFont="1" applyBorder="1" applyAlignment="1">
      <alignment horizontal="right"/>
    </xf>
    <xf numFmtId="0" fontId="15" fillId="0" borderId="26" xfId="0" applyFont="1" applyBorder="1" applyAlignment="1">
      <alignment horizontal="right"/>
    </xf>
    <xf numFmtId="0" fontId="15" fillId="0" borderId="11" xfId="0" applyFont="1" applyBorder="1"/>
    <xf numFmtId="0" fontId="15" fillId="0" borderId="36" xfId="0" applyFont="1" applyBorder="1" applyAlignment="1">
      <alignment horizontal="center"/>
    </xf>
    <xf numFmtId="0" fontId="15" fillId="0" borderId="18" xfId="0" applyFont="1" applyBorder="1"/>
    <xf numFmtId="0" fontId="15" fillId="0" borderId="17" xfId="0" applyFont="1" applyBorder="1"/>
    <xf numFmtId="0" fontId="15" fillId="0" borderId="36" xfId="0" applyFont="1" applyBorder="1" applyAlignment="1">
      <alignment horizontal="right"/>
    </xf>
    <xf numFmtId="0" fontId="15" fillId="0" borderId="38" xfId="0" applyFont="1" applyBorder="1" applyAlignment="1">
      <alignment horizontal="right"/>
    </xf>
    <xf numFmtId="0" fontId="15" fillId="5" borderId="36" xfId="0" applyFont="1" applyFill="1" applyBorder="1" applyAlignment="1">
      <alignment horizontal="right"/>
    </xf>
    <xf numFmtId="0" fontId="15" fillId="5" borderId="18" xfId="0" applyFont="1" applyFill="1" applyBorder="1" applyAlignment="1">
      <alignment horizontal="right"/>
    </xf>
    <xf numFmtId="0" fontId="15" fillId="5" borderId="66" xfId="0" applyFont="1" applyFill="1" applyBorder="1" applyAlignment="1">
      <alignment horizontal="right"/>
    </xf>
    <xf numFmtId="0" fontId="15" fillId="0" borderId="35" xfId="0" applyFont="1" applyBorder="1" applyAlignment="1">
      <alignment horizontal="right"/>
    </xf>
    <xf numFmtId="0" fontId="35" fillId="2" borderId="11" xfId="0" applyFont="1" applyFill="1" applyBorder="1"/>
    <xf numFmtId="0" fontId="35" fillId="2" borderId="66" xfId="0" applyFont="1" applyFill="1" applyBorder="1"/>
    <xf numFmtId="0" fontId="35" fillId="2" borderId="67" xfId="0" applyFont="1" applyFill="1" applyBorder="1"/>
    <xf numFmtId="0" fontId="35" fillId="2" borderId="68" xfId="0" applyFont="1" applyFill="1" applyBorder="1" applyAlignment="1">
      <alignment horizontal="right"/>
    </xf>
    <xf numFmtId="0" fontId="35" fillId="2" borderId="66" xfId="0" applyFont="1" applyFill="1" applyBorder="1" applyAlignment="1">
      <alignment horizontal="right"/>
    </xf>
    <xf numFmtId="0" fontId="15" fillId="0" borderId="32" xfId="0" applyFont="1" applyBorder="1" applyAlignment="1">
      <alignment horizontal="right"/>
    </xf>
    <xf numFmtId="0" fontId="15" fillId="0" borderId="30" xfId="0" applyFont="1" applyBorder="1" applyAlignment="1">
      <alignment horizontal="right"/>
    </xf>
    <xf numFmtId="0" fontId="15" fillId="0" borderId="39" xfId="0" applyFont="1" applyBorder="1" applyAlignment="1">
      <alignment horizontal="right"/>
    </xf>
    <xf numFmtId="0" fontId="15" fillId="0" borderId="31" xfId="0" applyFont="1" applyBorder="1" applyAlignment="1">
      <alignment horizontal="right"/>
    </xf>
    <xf numFmtId="0" fontId="34" fillId="0" borderId="31" xfId="0" applyFont="1" applyBorder="1" applyAlignment="1">
      <alignment horizontal="right"/>
    </xf>
    <xf numFmtId="0" fontId="34" fillId="0" borderId="30" xfId="0" applyFont="1" applyBorder="1" applyAlignment="1">
      <alignment horizontal="right"/>
    </xf>
    <xf numFmtId="0" fontId="35" fillId="2" borderId="61" xfId="0" applyFont="1" applyFill="1" applyBorder="1" applyAlignment="1">
      <alignment horizontal="right"/>
    </xf>
    <xf numFmtId="0" fontId="35" fillId="2" borderId="97" xfId="0" applyFont="1" applyFill="1" applyBorder="1" applyAlignment="1">
      <alignment horizontal="right"/>
    </xf>
    <xf numFmtId="0" fontId="35" fillId="2" borderId="98" xfId="0" applyFont="1" applyFill="1" applyBorder="1" applyAlignment="1">
      <alignment horizontal="right"/>
    </xf>
    <xf numFmtId="0" fontId="35" fillId="2" borderId="63" xfId="0" applyFont="1" applyFill="1" applyBorder="1" applyAlignment="1">
      <alignment horizontal="right"/>
    </xf>
    <xf numFmtId="0" fontId="35" fillId="2" borderId="59" xfId="0" applyFont="1" applyFill="1" applyBorder="1" applyAlignment="1">
      <alignment horizontal="right"/>
    </xf>
    <xf numFmtId="0" fontId="35" fillId="2" borderId="60" xfId="0" applyFont="1" applyFill="1" applyBorder="1" applyAlignment="1">
      <alignment horizontal="right"/>
    </xf>
    <xf numFmtId="0" fontId="33" fillId="0" borderId="60" xfId="0" applyFont="1" applyBorder="1" applyAlignment="1">
      <alignment horizontal="right"/>
    </xf>
    <xf numFmtId="0" fontId="33" fillId="0" borderId="59" xfId="0" applyFont="1" applyBorder="1" applyAlignment="1">
      <alignment horizontal="right"/>
    </xf>
    <xf numFmtId="1" fontId="33" fillId="7" borderId="99" xfId="0" applyNumberFormat="1" applyFont="1" applyFill="1" applyBorder="1" applyAlignment="1">
      <alignment horizontal="right"/>
    </xf>
    <xf numFmtId="0" fontId="4" fillId="2" borderId="63" xfId="0" applyFont="1" applyFill="1" applyBorder="1" applyAlignment="1">
      <alignment horizontal="center"/>
    </xf>
    <xf numFmtId="0" fontId="14" fillId="2" borderId="67" xfId="0" applyFont="1" applyFill="1" applyBorder="1" applyAlignment="1">
      <alignment horizontal="center"/>
    </xf>
    <xf numFmtId="0" fontId="14" fillId="2" borderId="64" xfId="0" applyFont="1" applyFill="1" applyBorder="1" applyAlignment="1">
      <alignment horizontal="center"/>
    </xf>
    <xf numFmtId="1" fontId="33" fillId="7" borderId="64" xfId="0" applyNumberFormat="1" applyFont="1" applyFill="1" applyBorder="1" applyAlignment="1">
      <alignment horizontal="right"/>
    </xf>
    <xf numFmtId="0" fontId="35" fillId="2" borderId="58" xfId="0" applyFont="1" applyFill="1" applyBorder="1" applyAlignment="1">
      <alignment horizontal="right"/>
    </xf>
    <xf numFmtId="0" fontId="35" fillId="2" borderId="67" xfId="0" applyFont="1" applyFill="1" applyBorder="1" applyAlignment="1">
      <alignment horizontal="right"/>
    </xf>
    <xf numFmtId="0" fontId="15" fillId="5" borderId="35" xfId="0" applyFont="1" applyFill="1" applyBorder="1" applyAlignment="1">
      <alignment horizontal="right"/>
    </xf>
    <xf numFmtId="0" fontId="15" fillId="5" borderId="17" xfId="0" applyFont="1" applyFill="1" applyBorder="1" applyAlignment="1">
      <alignment horizontal="right"/>
    </xf>
    <xf numFmtId="0" fontId="15" fillId="0" borderId="1" xfId="0" applyFont="1" applyBorder="1" applyAlignment="1">
      <alignment horizontal="right"/>
    </xf>
    <xf numFmtId="0" fontId="35" fillId="2" borderId="101" xfId="0" applyFont="1" applyFill="1" applyBorder="1" applyAlignment="1">
      <alignment horizontal="right"/>
    </xf>
    <xf numFmtId="0" fontId="35" fillId="2" borderId="62" xfId="0" applyFont="1" applyFill="1" applyBorder="1" applyAlignment="1">
      <alignment horizontal="right"/>
    </xf>
    <xf numFmtId="0" fontId="33" fillId="2" borderId="60" xfId="0" applyFont="1" applyFill="1" applyBorder="1" applyAlignment="1">
      <alignment horizontal="right"/>
    </xf>
    <xf numFmtId="0" fontId="33" fillId="2" borderId="62" xfId="0" applyFont="1" applyFill="1" applyBorder="1" applyAlignment="1">
      <alignment horizontal="right"/>
    </xf>
    <xf numFmtId="0" fontId="35" fillId="0" borderId="47" xfId="0" applyFont="1" applyBorder="1" applyAlignment="1">
      <alignment horizontal="right"/>
    </xf>
    <xf numFmtId="0" fontId="35" fillId="0" borderId="53" xfId="0" applyFont="1" applyBorder="1" applyAlignment="1">
      <alignment horizontal="right"/>
    </xf>
    <xf numFmtId="0" fontId="35" fillId="0" borderId="93" xfId="0" applyFont="1" applyBorder="1" applyAlignment="1">
      <alignment horizontal="right"/>
    </xf>
    <xf numFmtId="0" fontId="15" fillId="5" borderId="47" xfId="0" applyFont="1" applyFill="1" applyBorder="1" applyAlignment="1">
      <alignment horizontal="right"/>
    </xf>
    <xf numFmtId="0" fontId="15" fillId="0" borderId="94" xfId="0" applyFont="1" applyBorder="1" applyAlignment="1">
      <alignment horizontal="right"/>
    </xf>
    <xf numFmtId="0" fontId="15" fillId="0" borderId="95" xfId="0" applyFont="1" applyBorder="1" applyAlignment="1">
      <alignment horizontal="right"/>
    </xf>
    <xf numFmtId="0" fontId="15" fillId="0" borderId="92" xfId="0" applyFont="1" applyBorder="1" applyAlignment="1">
      <alignment horizontal="right"/>
    </xf>
    <xf numFmtId="0" fontId="15" fillId="0" borderId="48" xfId="0" applyFont="1" applyBorder="1" applyAlignment="1">
      <alignment horizontal="right"/>
    </xf>
    <xf numFmtId="0" fontId="34" fillId="0" borderId="96" xfId="0" applyFont="1" applyBorder="1" applyAlignment="1">
      <alignment horizontal="right"/>
    </xf>
    <xf numFmtId="0" fontId="34" fillId="0" borderId="88" xfId="0" applyFont="1" applyBorder="1" applyAlignment="1">
      <alignment horizontal="right"/>
    </xf>
    <xf numFmtId="0" fontId="15" fillId="0" borderId="0" xfId="0" applyFont="1" applyAlignment="1">
      <alignment horizontal="right"/>
    </xf>
    <xf numFmtId="0" fontId="15" fillId="0" borderId="49" xfId="0" applyFont="1" applyBorder="1" applyAlignment="1">
      <alignment horizontal="right"/>
    </xf>
    <xf numFmtId="0" fontId="15" fillId="0" borderId="22" xfId="0" applyFont="1" applyBorder="1" applyAlignment="1">
      <alignment horizontal="right"/>
    </xf>
    <xf numFmtId="0" fontId="15" fillId="0" borderId="50" xfId="0" applyFont="1" applyBorder="1" applyAlignment="1">
      <alignment horizontal="right"/>
    </xf>
    <xf numFmtId="0" fontId="34" fillId="0" borderId="6" xfId="0" applyFont="1" applyBorder="1" applyAlignment="1">
      <alignment horizontal="right"/>
    </xf>
    <xf numFmtId="0" fontId="34" fillId="0" borderId="3" xfId="0" applyFont="1" applyBorder="1" applyAlignment="1">
      <alignment horizontal="right"/>
    </xf>
    <xf numFmtId="0" fontId="15" fillId="0" borderId="56" xfId="0" applyFont="1" applyBorder="1" applyAlignment="1">
      <alignment horizontal="right"/>
    </xf>
    <xf numFmtId="0" fontId="15" fillId="0" borderId="88" xfId="0" applyFont="1" applyBorder="1" applyAlignment="1">
      <alignment horizontal="right"/>
    </xf>
    <xf numFmtId="0" fontId="15" fillId="0" borderId="69" xfId="0" applyFont="1" applyBorder="1" applyAlignment="1">
      <alignment horizontal="right"/>
    </xf>
    <xf numFmtId="0" fontId="15" fillId="0" borderId="96" xfId="0" applyFont="1" applyBorder="1" applyAlignment="1">
      <alignment horizontal="right"/>
    </xf>
    <xf numFmtId="0" fontId="4" fillId="2" borderId="58" xfId="0" applyFont="1" applyFill="1" applyBorder="1" applyAlignment="1" applyProtection="1">
      <alignment horizontal="center" vertical="center"/>
      <protection locked="0"/>
    </xf>
    <xf numFmtId="0" fontId="3" fillId="2" borderId="61" xfId="0" applyFont="1" applyFill="1" applyBorder="1" applyAlignment="1">
      <alignment horizontal="center"/>
    </xf>
    <xf numFmtId="0" fontId="15" fillId="0" borderId="11" xfId="0" applyFont="1" applyBorder="1" applyAlignment="1" applyProtection="1">
      <alignment horizontal="right"/>
      <protection locked="0"/>
    </xf>
    <xf numFmtId="0" fontId="35" fillId="2" borderId="58" xfId="0" applyFont="1" applyFill="1" applyBorder="1" applyAlignment="1" applyProtection="1">
      <alignment horizontal="right"/>
      <protection locked="0"/>
    </xf>
    <xf numFmtId="0" fontId="35" fillId="2" borderId="66" xfId="0" applyFont="1" applyFill="1" applyBorder="1" applyAlignment="1" applyProtection="1">
      <alignment horizontal="right"/>
      <protection locked="0"/>
    </xf>
    <xf numFmtId="0" fontId="35" fillId="2" borderId="64" xfId="0" applyFont="1" applyFill="1" applyBorder="1" applyAlignment="1" applyProtection="1">
      <alignment horizontal="right"/>
      <protection locked="0"/>
    </xf>
    <xf numFmtId="0" fontId="15" fillId="0" borderId="5" xfId="0" applyFont="1" applyBorder="1" applyAlignment="1">
      <alignment horizontal="right"/>
    </xf>
    <xf numFmtId="0" fontId="15" fillId="0" borderId="40" xfId="0" applyFont="1" applyBorder="1" applyAlignment="1">
      <alignment horizontal="right"/>
    </xf>
    <xf numFmtId="0" fontId="15" fillId="0" borderId="27" xfId="0" applyFont="1" applyBorder="1" applyAlignment="1">
      <alignment horizontal="right"/>
    </xf>
    <xf numFmtId="0" fontId="15" fillId="0" borderId="32" xfId="0" applyFont="1" applyBorder="1" applyAlignment="1" applyProtection="1">
      <alignment horizontal="right"/>
      <protection locked="0"/>
    </xf>
    <xf numFmtId="0" fontId="15" fillId="0" borderId="20" xfId="0" applyFont="1" applyBorder="1" applyAlignment="1" applyProtection="1">
      <alignment horizontal="right"/>
      <protection locked="0"/>
    </xf>
    <xf numFmtId="0" fontId="15" fillId="0" borderId="18" xfId="0" applyFont="1" applyBorder="1" applyAlignment="1" applyProtection="1">
      <alignment horizontal="right"/>
      <protection locked="0"/>
    </xf>
    <xf numFmtId="0" fontId="15" fillId="0" borderId="17" xfId="0" applyFont="1" applyBorder="1" applyAlignment="1" applyProtection="1">
      <alignment horizontal="right"/>
      <protection locked="0"/>
    </xf>
    <xf numFmtId="0" fontId="15" fillId="0" borderId="14" xfId="0" applyFont="1" applyBorder="1" applyAlignment="1" applyProtection="1">
      <alignment horizontal="right"/>
      <protection locked="0"/>
    </xf>
    <xf numFmtId="0" fontId="35" fillId="2" borderId="67" xfId="0" applyFont="1" applyFill="1" applyBorder="1" applyAlignment="1" applyProtection="1">
      <alignment horizontal="right"/>
      <protection locked="0"/>
    </xf>
    <xf numFmtId="0" fontId="35" fillId="2" borderId="65" xfId="0" applyFont="1" applyFill="1" applyBorder="1" applyAlignment="1" applyProtection="1">
      <alignment horizontal="right"/>
      <protection locked="0"/>
    </xf>
    <xf numFmtId="0" fontId="15" fillId="0" borderId="30" xfId="0" applyFont="1" applyBorder="1" applyAlignment="1" applyProtection="1">
      <alignment horizontal="right"/>
      <protection locked="0"/>
    </xf>
    <xf numFmtId="0" fontId="15" fillId="0" borderId="12" xfId="0" applyFont="1" applyBorder="1" applyAlignment="1" applyProtection="1">
      <alignment horizontal="right"/>
      <protection locked="0"/>
    </xf>
    <xf numFmtId="0" fontId="35" fillId="2" borderId="61" xfId="0" applyFont="1" applyFill="1" applyBorder="1" applyAlignment="1" applyProtection="1">
      <alignment horizontal="right"/>
      <protection locked="0"/>
    </xf>
    <xf numFmtId="0" fontId="35" fillId="2" borderId="59" xfId="0" applyFont="1" applyFill="1" applyBorder="1" applyAlignment="1" applyProtection="1">
      <alignment horizontal="right"/>
      <protection locked="0"/>
    </xf>
    <xf numFmtId="0" fontId="35" fillId="2" borderId="98" xfId="0" applyFont="1" applyFill="1" applyBorder="1" applyAlignment="1" applyProtection="1">
      <alignment horizontal="right"/>
      <protection locked="0"/>
    </xf>
    <xf numFmtId="0" fontId="35" fillId="2" borderId="62" xfId="0" applyFont="1" applyFill="1" applyBorder="1" applyAlignment="1" applyProtection="1">
      <alignment horizontal="right"/>
      <protection locked="0"/>
    </xf>
    <xf numFmtId="0" fontId="33" fillId="0" borderId="60" xfId="0" applyFont="1" applyBorder="1" applyAlignment="1" applyProtection="1">
      <alignment horizontal="right"/>
      <protection locked="0"/>
    </xf>
    <xf numFmtId="0" fontId="33" fillId="0" borderId="62" xfId="0" applyFont="1" applyBorder="1" applyAlignment="1" applyProtection="1">
      <alignment horizontal="right"/>
      <protection locked="0"/>
    </xf>
    <xf numFmtId="0" fontId="15" fillId="0" borderId="39" xfId="0" applyFont="1" applyBorder="1" applyAlignment="1" applyProtection="1">
      <alignment horizontal="right"/>
      <protection locked="0"/>
    </xf>
    <xf numFmtId="0" fontId="15" fillId="0" borderId="21" xfId="0" applyFont="1" applyBorder="1" applyAlignment="1" applyProtection="1">
      <alignment horizontal="right"/>
      <protection locked="0"/>
    </xf>
    <xf numFmtId="0" fontId="15" fillId="0" borderId="48" xfId="0" applyFont="1" applyBorder="1" applyAlignment="1">
      <alignment horizontal="center"/>
    </xf>
    <xf numFmtId="0" fontId="15" fillId="0" borderId="23" xfId="0" applyFont="1" applyBorder="1"/>
    <xf numFmtId="0" fontId="15" fillId="0" borderId="46" xfId="0" applyFont="1" applyBorder="1" applyAlignment="1">
      <alignment horizontal="center"/>
    </xf>
    <xf numFmtId="0" fontId="15" fillId="0" borderId="24" xfId="0" applyFont="1" applyBorder="1" applyAlignment="1" applyProtection="1">
      <alignment horizontal="right"/>
      <protection locked="0"/>
    </xf>
    <xf numFmtId="0" fontId="15" fillId="0" borderId="41" xfId="0" applyFont="1" applyBorder="1" applyAlignment="1" applyProtection="1">
      <alignment horizontal="right"/>
      <protection locked="0"/>
    </xf>
    <xf numFmtId="0" fontId="15" fillId="0" borderId="25" xfId="0" applyFont="1" applyBorder="1" applyAlignment="1" applyProtection="1">
      <alignment horizontal="right"/>
      <protection locked="0"/>
    </xf>
    <xf numFmtId="0" fontId="15" fillId="0" borderId="34" xfId="0" applyFont="1" applyBorder="1" applyAlignment="1">
      <alignment horizontal="center"/>
    </xf>
    <xf numFmtId="0" fontId="15" fillId="0" borderId="15" xfId="0" applyFont="1" applyBorder="1" applyAlignment="1">
      <alignment horizontal="right"/>
    </xf>
    <xf numFmtId="0" fontId="15" fillId="0" borderId="33" xfId="0" applyFont="1" applyBorder="1" applyAlignment="1">
      <alignment horizontal="right"/>
    </xf>
    <xf numFmtId="0" fontId="15" fillId="0" borderId="43" xfId="0" applyFont="1" applyBorder="1" applyAlignment="1">
      <alignment horizontal="right"/>
    </xf>
    <xf numFmtId="0" fontId="15" fillId="0" borderId="34" xfId="0" applyFont="1" applyBorder="1" applyAlignment="1">
      <alignment horizontal="right"/>
    </xf>
    <xf numFmtId="0" fontId="15" fillId="0" borderId="44" xfId="0" applyFont="1" applyBorder="1" applyAlignment="1">
      <alignment horizontal="right"/>
    </xf>
    <xf numFmtId="0" fontId="15" fillId="0" borderId="16" xfId="0" applyFont="1" applyBorder="1" applyAlignment="1">
      <alignment horizontal="right"/>
    </xf>
    <xf numFmtId="0" fontId="15" fillId="2" borderId="39" xfId="0" applyFont="1" applyFill="1" applyBorder="1" applyAlignment="1">
      <alignment horizontal="right"/>
    </xf>
    <xf numFmtId="0" fontId="15" fillId="5" borderId="11" xfId="0" applyFont="1" applyFill="1" applyBorder="1" applyAlignment="1">
      <alignment horizontal="right"/>
    </xf>
    <xf numFmtId="0" fontId="15" fillId="5" borderId="16" xfId="0" applyFont="1" applyFill="1" applyBorder="1" applyAlignment="1">
      <alignment horizontal="right"/>
    </xf>
    <xf numFmtId="0" fontId="15" fillId="5" borderId="14" xfId="0" applyFont="1" applyFill="1" applyBorder="1" applyAlignment="1">
      <alignment horizontal="right"/>
    </xf>
    <xf numFmtId="0" fontId="15" fillId="5" borderId="12" xfId="0" applyFont="1" applyFill="1" applyBorder="1" applyAlignment="1">
      <alignment horizontal="right"/>
    </xf>
    <xf numFmtId="0" fontId="15" fillId="5" borderId="21" xfId="0" applyFont="1" applyFill="1" applyBorder="1" applyAlignment="1">
      <alignment horizontal="right"/>
    </xf>
    <xf numFmtId="0" fontId="15" fillId="5" borderId="13" xfId="0" applyFont="1" applyFill="1" applyBorder="1" applyAlignment="1">
      <alignment horizontal="right"/>
    </xf>
    <xf numFmtId="0" fontId="33" fillId="0" borderId="31" xfId="0" applyFont="1" applyBorder="1" applyAlignment="1">
      <alignment horizontal="right"/>
    </xf>
    <xf numFmtId="0" fontId="33" fillId="0" borderId="30" xfId="0" applyFont="1" applyBorder="1" applyAlignment="1">
      <alignment horizontal="right"/>
    </xf>
    <xf numFmtId="0" fontId="15" fillId="0" borderId="54" xfId="0" applyFont="1" applyBorder="1" applyAlignment="1">
      <alignment horizontal="right"/>
    </xf>
    <xf numFmtId="0" fontId="15" fillId="0" borderId="28" xfId="0" applyFont="1" applyBorder="1" applyAlignment="1">
      <alignment horizontal="right"/>
    </xf>
    <xf numFmtId="0" fontId="35" fillId="0" borderId="58" xfId="0" applyFont="1" applyBorder="1" applyAlignment="1">
      <alignment horizontal="right"/>
    </xf>
    <xf numFmtId="0" fontId="35" fillId="0" borderId="64" xfId="0" applyFont="1" applyBorder="1" applyAlignment="1">
      <alignment horizontal="right"/>
    </xf>
    <xf numFmtId="0" fontId="35" fillId="0" borderId="66" xfId="0" applyFont="1" applyBorder="1" applyAlignment="1">
      <alignment horizontal="right"/>
    </xf>
    <xf numFmtId="0" fontId="35" fillId="0" borderId="101" xfId="0" applyFont="1" applyBorder="1" applyAlignment="1">
      <alignment horizontal="right"/>
    </xf>
    <xf numFmtId="0" fontId="35" fillId="0" borderId="59" xfId="0" applyFont="1" applyBorder="1" applyAlignment="1">
      <alignment horizontal="right"/>
    </xf>
    <xf numFmtId="0" fontId="35" fillId="0" borderId="61" xfId="0" applyFont="1" applyBorder="1" applyAlignment="1">
      <alignment horizontal="right"/>
    </xf>
    <xf numFmtId="0" fontId="35" fillId="0" borderId="60" xfId="0" applyFont="1" applyBorder="1" applyAlignment="1">
      <alignment horizontal="right"/>
    </xf>
    <xf numFmtId="0" fontId="15" fillId="0" borderId="28" xfId="0" applyFont="1" applyBorder="1" applyAlignment="1" applyProtection="1">
      <alignment horizontal="right"/>
      <protection locked="0"/>
    </xf>
    <xf numFmtId="0" fontId="15" fillId="0" borderId="1" xfId="0" applyFont="1" applyBorder="1" applyAlignment="1" applyProtection="1">
      <alignment horizontal="right"/>
      <protection locked="0"/>
    </xf>
    <xf numFmtId="0" fontId="15" fillId="0" borderId="52" xfId="0" applyFont="1" applyBorder="1" applyAlignment="1" applyProtection="1">
      <alignment horizontal="right"/>
      <protection locked="0"/>
    </xf>
    <xf numFmtId="0" fontId="15" fillId="0" borderId="0" xfId="0" applyFont="1" applyAlignment="1" applyProtection="1">
      <alignment horizontal="right"/>
      <protection locked="0"/>
    </xf>
    <xf numFmtId="0" fontId="15" fillId="0" borderId="49" xfId="0" applyFont="1" applyBorder="1" applyAlignment="1" applyProtection="1">
      <alignment horizontal="right"/>
      <protection locked="0"/>
    </xf>
    <xf numFmtId="0" fontId="15" fillId="0" borderId="51" xfId="0" applyFont="1" applyBorder="1" applyAlignment="1">
      <alignment horizontal="right"/>
    </xf>
    <xf numFmtId="0" fontId="15" fillId="0" borderId="22" xfId="0" applyFont="1" applyBorder="1" applyAlignment="1" applyProtection="1">
      <alignment horizontal="right"/>
      <protection locked="0"/>
    </xf>
    <xf numFmtId="0" fontId="15" fillId="0" borderId="23" xfId="0" applyFont="1" applyBorder="1" applyAlignment="1">
      <alignment horizontal="right"/>
    </xf>
    <xf numFmtId="0" fontId="4" fillId="2" borderId="58" xfId="0" applyFont="1" applyFill="1" applyBorder="1" applyAlignment="1">
      <alignment horizontal="center"/>
    </xf>
    <xf numFmtId="0" fontId="2" fillId="2" borderId="58" xfId="0" applyFont="1" applyFill="1" applyBorder="1"/>
    <xf numFmtId="0" fontId="2" fillId="2" borderId="64" xfId="0" applyFont="1" applyFill="1" applyBorder="1"/>
    <xf numFmtId="0" fontId="2" fillId="2" borderId="65" xfId="0" applyFont="1" applyFill="1" applyBorder="1"/>
    <xf numFmtId="0" fontId="2" fillId="2" borderId="66" xfId="0" applyFont="1" applyFill="1" applyBorder="1"/>
    <xf numFmtId="0" fontId="2" fillId="2" borderId="59" xfId="0" applyFont="1" applyFill="1" applyBorder="1"/>
    <xf numFmtId="0" fontId="2" fillId="2" borderId="63" xfId="0" applyFont="1" applyFill="1" applyBorder="1"/>
    <xf numFmtId="0" fontId="29" fillId="2" borderId="63" xfId="0" applyFont="1" applyFill="1" applyBorder="1"/>
    <xf numFmtId="0" fontId="29" fillId="2" borderId="59" xfId="0" applyFont="1" applyFill="1" applyBorder="1"/>
    <xf numFmtId="0" fontId="8" fillId="4" borderId="4" xfId="0" applyFont="1" applyFill="1" applyBorder="1" applyAlignment="1">
      <alignment horizontal="center"/>
    </xf>
    <xf numFmtId="0" fontId="8" fillId="3" borderId="10" xfId="0" applyFont="1" applyFill="1" applyBorder="1" applyAlignment="1">
      <alignment horizontal="center" vertical="center" textRotation="90" wrapText="1"/>
    </xf>
    <xf numFmtId="0" fontId="15" fillId="0" borderId="10" xfId="0" applyFont="1" applyBorder="1" applyAlignment="1" applyProtection="1">
      <alignment horizontal="right"/>
      <protection locked="0"/>
    </xf>
    <xf numFmtId="0" fontId="15" fillId="0" borderId="47" xfId="0" applyFont="1" applyBorder="1" applyAlignment="1" applyProtection="1">
      <alignment horizontal="right"/>
      <protection locked="0"/>
    </xf>
    <xf numFmtId="0" fontId="15" fillId="0" borderId="37" xfId="0" applyFont="1" applyBorder="1" applyAlignment="1" applyProtection="1">
      <alignment horizontal="right"/>
      <protection locked="0"/>
    </xf>
    <xf numFmtId="0" fontId="35" fillId="2" borderId="10" xfId="0" applyFont="1" applyFill="1" applyBorder="1" applyAlignment="1">
      <alignment horizontal="right"/>
    </xf>
    <xf numFmtId="0" fontId="8" fillId="4" borderId="21" xfId="0" applyFont="1" applyFill="1" applyBorder="1" applyAlignment="1">
      <alignment horizontal="center"/>
    </xf>
    <xf numFmtId="0" fontId="2" fillId="0" borderId="37" xfId="0" applyFont="1" applyBorder="1"/>
    <xf numFmtId="0" fontId="2" fillId="0" borderId="82" xfId="0" applyFont="1" applyBorder="1"/>
    <xf numFmtId="0" fontId="15" fillId="0" borderId="19" xfId="0" applyFont="1" applyBorder="1" applyAlignment="1">
      <alignment horizontal="right"/>
    </xf>
    <xf numFmtId="0" fontId="2" fillId="0" borderId="47" xfId="0" applyFont="1" applyBorder="1"/>
    <xf numFmtId="0" fontId="2" fillId="0" borderId="19" xfId="0" applyFont="1" applyBorder="1"/>
    <xf numFmtId="0" fontId="8" fillId="3" borderId="19" xfId="0" applyFont="1" applyFill="1" applyBorder="1" applyAlignment="1">
      <alignment horizontal="center" vertical="center" textRotation="90"/>
    </xf>
    <xf numFmtId="0" fontId="2" fillId="2" borderId="25" xfId="0" applyFont="1" applyFill="1" applyBorder="1"/>
    <xf numFmtId="0" fontId="15" fillId="0" borderId="82" xfId="0" applyFont="1" applyBorder="1" applyAlignment="1">
      <alignment horizontal="right"/>
    </xf>
    <xf numFmtId="0" fontId="24" fillId="0" borderId="47" xfId="0" applyFont="1" applyBorder="1"/>
    <xf numFmtId="0" fontId="24" fillId="0" borderId="37" xfId="0" applyFont="1" applyBorder="1"/>
    <xf numFmtId="0" fontId="24" fillId="0" borderId="19" xfId="0" applyFont="1" applyBorder="1"/>
    <xf numFmtId="0" fontId="15" fillId="0" borderId="37" xfId="0" applyFont="1" applyBorder="1" applyAlignment="1">
      <alignment horizontal="right"/>
    </xf>
    <xf numFmtId="0" fontId="15" fillId="0" borderId="47" xfId="0" applyFont="1" applyBorder="1" applyAlignment="1">
      <alignment horizontal="right"/>
    </xf>
    <xf numFmtId="0" fontId="1" fillId="4" borderId="57" xfId="0" applyFont="1" applyFill="1" applyBorder="1"/>
    <xf numFmtId="0" fontId="15" fillId="0" borderId="53" xfId="0" applyFont="1" applyBorder="1" applyAlignment="1">
      <alignment horizontal="right"/>
    </xf>
    <xf numFmtId="0" fontId="15" fillId="0" borderId="93" xfId="0" applyFont="1" applyBorder="1" applyAlignment="1">
      <alignment horizontal="right"/>
    </xf>
    <xf numFmtId="0" fontId="15" fillId="0" borderId="19" xfId="0" applyFont="1" applyBorder="1" applyAlignment="1" applyProtection="1">
      <alignment horizontal="right"/>
      <protection locked="0"/>
    </xf>
    <xf numFmtId="0" fontId="2" fillId="2" borderId="69" xfId="0" applyFont="1" applyFill="1" applyBorder="1" applyAlignment="1" applyProtection="1">
      <alignment horizontal="right"/>
      <protection locked="0"/>
    </xf>
    <xf numFmtId="0" fontId="15" fillId="0" borderId="19" xfId="0" applyFont="1" applyBorder="1"/>
    <xf numFmtId="0" fontId="15" fillId="5" borderId="19" xfId="0" applyFont="1" applyFill="1" applyBorder="1" applyAlignment="1">
      <alignment horizontal="right"/>
    </xf>
    <xf numFmtId="0" fontId="35" fillId="0" borderId="67" xfId="0" applyFont="1" applyBorder="1" applyAlignment="1">
      <alignment horizontal="right"/>
    </xf>
    <xf numFmtId="0" fontId="15" fillId="0" borderId="53" xfId="0" applyFont="1" applyBorder="1" applyAlignment="1" applyProtection="1">
      <alignment horizontal="right"/>
      <protection locked="0"/>
    </xf>
    <xf numFmtId="1" fontId="33" fillId="7" borderId="5" xfId="0" applyNumberFormat="1" applyFont="1" applyFill="1" applyBorder="1" applyAlignment="1">
      <alignment horizontal="right"/>
    </xf>
    <xf numFmtId="1" fontId="33" fillId="7" borderId="85" xfId="0" applyNumberFormat="1" applyFont="1" applyFill="1" applyBorder="1" applyAlignment="1">
      <alignment horizontal="right"/>
    </xf>
    <xf numFmtId="1" fontId="33" fillId="7" borderId="62" xfId="0" applyNumberFormat="1" applyFont="1" applyFill="1" applyBorder="1" applyAlignment="1">
      <alignment horizontal="right"/>
    </xf>
    <xf numFmtId="0" fontId="8" fillId="4" borderId="5" xfId="0" applyFont="1" applyFill="1" applyBorder="1" applyAlignment="1">
      <alignment horizontal="center"/>
    </xf>
    <xf numFmtId="0" fontId="8" fillId="3" borderId="9" xfId="0" applyFont="1" applyFill="1" applyBorder="1" applyAlignment="1">
      <alignment horizontal="center" vertical="center" textRotation="90" wrapText="1"/>
    </xf>
    <xf numFmtId="0" fontId="15" fillId="0" borderId="9" xfId="0" applyFont="1" applyBorder="1" applyAlignment="1" applyProtection="1">
      <alignment horizontal="right"/>
      <protection locked="0"/>
    </xf>
    <xf numFmtId="0" fontId="8" fillId="4" borderId="27" xfId="0" applyFont="1" applyFill="1" applyBorder="1" applyAlignment="1">
      <alignment horizontal="center"/>
    </xf>
    <xf numFmtId="0" fontId="15" fillId="0" borderId="64" xfId="0" applyFont="1" applyBorder="1" applyAlignment="1">
      <alignment horizontal="right"/>
    </xf>
    <xf numFmtId="0" fontId="15" fillId="0" borderId="80" xfId="0" applyFont="1" applyBorder="1" applyAlignment="1">
      <alignment horizontal="right"/>
    </xf>
    <xf numFmtId="0" fontId="1" fillId="0" borderId="34" xfId="0" applyFont="1" applyBorder="1" applyAlignment="1">
      <alignment horizontal="center"/>
    </xf>
    <xf numFmtId="0" fontId="35" fillId="2" borderId="64" xfId="0" applyFont="1" applyFill="1" applyBorder="1" applyAlignment="1">
      <alignment horizontal="right"/>
    </xf>
    <xf numFmtId="0" fontId="15" fillId="0" borderId="34" xfId="0" applyFont="1" applyBorder="1" applyAlignment="1" applyProtection="1">
      <alignment horizontal="right"/>
      <protection locked="0"/>
    </xf>
    <xf numFmtId="0" fontId="15" fillId="0" borderId="16" xfId="0" applyFont="1" applyBorder="1" applyAlignment="1" applyProtection="1">
      <alignment horizontal="right"/>
      <protection locked="0"/>
    </xf>
    <xf numFmtId="0" fontId="15" fillId="0" borderId="44" xfId="0" applyFont="1" applyBorder="1" applyAlignment="1" applyProtection="1">
      <alignment horizontal="right"/>
      <protection locked="0"/>
    </xf>
    <xf numFmtId="0" fontId="15" fillId="0" borderId="16" xfId="0" applyFont="1" applyBorder="1"/>
    <xf numFmtId="0" fontId="15" fillId="0" borderId="54" xfId="0" applyFont="1" applyBorder="1" applyAlignment="1" applyProtection="1">
      <alignment horizontal="right"/>
      <protection locked="0"/>
    </xf>
    <xf numFmtId="0" fontId="3" fillId="2" borderId="40" xfId="0" applyFont="1" applyFill="1" applyBorder="1" applyAlignment="1">
      <alignment horizontal="center"/>
    </xf>
    <xf numFmtId="0" fontId="3" fillId="0" borderId="46" xfId="0" applyFont="1" applyBorder="1" applyAlignment="1">
      <alignment horizontal="center"/>
    </xf>
    <xf numFmtId="0" fontId="17" fillId="2" borderId="28" xfId="0" applyFont="1" applyFill="1" applyBorder="1"/>
    <xf numFmtId="0" fontId="2" fillId="7" borderId="51" xfId="0" applyFont="1" applyFill="1" applyBorder="1" applyAlignment="1" applyProtection="1">
      <alignment horizontal="right"/>
      <protection locked="0"/>
    </xf>
    <xf numFmtId="0" fontId="2" fillId="2" borderId="21" xfId="0" applyFont="1" applyFill="1" applyBorder="1" applyAlignment="1" applyProtection="1">
      <alignment horizontal="right"/>
      <protection locked="0"/>
    </xf>
    <xf numFmtId="0" fontId="1" fillId="2" borderId="14" xfId="0" applyFont="1" applyFill="1" applyBorder="1" applyAlignment="1" applyProtection="1">
      <alignment horizontal="center" vertical="center"/>
      <protection locked="0"/>
    </xf>
    <xf numFmtId="0" fontId="2" fillId="2" borderId="14" xfId="0" applyFont="1" applyFill="1" applyBorder="1" applyAlignment="1" applyProtection="1">
      <alignment horizontal="right"/>
      <protection locked="0"/>
    </xf>
    <xf numFmtId="0" fontId="2" fillId="7" borderId="27" xfId="0" applyFont="1" applyFill="1" applyBorder="1" applyAlignment="1" applyProtection="1">
      <alignment horizontal="right"/>
      <protection locked="0"/>
    </xf>
    <xf numFmtId="0" fontId="2" fillId="2" borderId="27" xfId="0" applyFont="1" applyFill="1" applyBorder="1" applyAlignment="1" applyProtection="1">
      <alignment horizontal="right"/>
      <protection locked="0"/>
    </xf>
    <xf numFmtId="0" fontId="2" fillId="2" borderId="14" xfId="0" applyFont="1" applyFill="1" applyBorder="1" applyAlignment="1" applyProtection="1">
      <alignment horizontal="center"/>
      <protection locked="0"/>
    </xf>
    <xf numFmtId="0" fontId="15" fillId="0" borderId="40" xfId="0" applyFont="1" applyBorder="1"/>
    <xf numFmtId="0" fontId="38" fillId="2" borderId="22" xfId="0" applyFont="1" applyFill="1" applyBorder="1" applyAlignment="1">
      <alignment shrinkToFit="1"/>
    </xf>
    <xf numFmtId="0" fontId="38" fillId="2" borderId="11" xfId="0" applyFont="1" applyFill="1" applyBorder="1"/>
    <xf numFmtId="0" fontId="15" fillId="2" borderId="21" xfId="0" applyFont="1" applyFill="1" applyBorder="1" applyAlignment="1">
      <alignment horizontal="right"/>
    </xf>
    <xf numFmtId="0" fontId="34" fillId="2" borderId="30" xfId="0" applyFont="1" applyFill="1" applyBorder="1" applyAlignment="1">
      <alignment horizontal="right"/>
    </xf>
    <xf numFmtId="0" fontId="15" fillId="2" borderId="34" xfId="0" applyFont="1" applyFill="1" applyBorder="1" applyAlignment="1">
      <alignment horizontal="right"/>
    </xf>
    <xf numFmtId="0" fontId="15" fillId="2" borderId="36" xfId="0" applyFont="1" applyFill="1" applyBorder="1" applyAlignment="1">
      <alignment horizontal="right"/>
    </xf>
    <xf numFmtId="0" fontId="15" fillId="5" borderId="1" xfId="0" applyFont="1" applyFill="1" applyBorder="1" applyAlignment="1">
      <alignment horizontal="right"/>
    </xf>
    <xf numFmtId="0" fontId="15" fillId="2" borderId="37" xfId="0" applyFont="1" applyFill="1" applyBorder="1" applyAlignment="1">
      <alignment horizontal="right"/>
    </xf>
    <xf numFmtId="0" fontId="15" fillId="2" borderId="27" xfId="0" applyFont="1" applyFill="1" applyBorder="1" applyAlignment="1">
      <alignment horizontal="right"/>
    </xf>
    <xf numFmtId="0" fontId="15" fillId="2" borderId="30" xfId="0" applyFont="1" applyFill="1" applyBorder="1" applyAlignment="1">
      <alignment horizontal="right"/>
    </xf>
    <xf numFmtId="0" fontId="15" fillId="2" borderId="31" xfId="0" applyFont="1" applyFill="1" applyBorder="1" applyAlignment="1">
      <alignment horizontal="right"/>
    </xf>
    <xf numFmtId="0" fontId="4" fillId="2" borderId="21" xfId="0" applyFont="1" applyFill="1" applyBorder="1"/>
    <xf numFmtId="0" fontId="35" fillId="2" borderId="11" xfId="0" applyFont="1" applyFill="1" applyBorder="1" applyAlignment="1">
      <alignment horizontal="right"/>
    </xf>
    <xf numFmtId="0" fontId="4" fillId="2" borderId="29" xfId="0" applyFont="1" applyFill="1" applyBorder="1" applyAlignment="1">
      <alignment horizontal="center"/>
    </xf>
    <xf numFmtId="0" fontId="35" fillId="2" borderId="34" xfId="0" applyFont="1" applyFill="1" applyBorder="1" applyAlignment="1">
      <alignment horizontal="right"/>
    </xf>
    <xf numFmtId="0" fontId="9" fillId="2" borderId="2" xfId="0" applyFont="1" applyFill="1" applyBorder="1" applyAlignment="1">
      <alignment horizontal="center" vertical="top" wrapText="1"/>
    </xf>
    <xf numFmtId="49" fontId="11" fillId="2" borderId="2" xfId="0" applyNumberFormat="1" applyFont="1" applyFill="1" applyBorder="1" applyAlignment="1">
      <alignment horizontal="left" vertical="top" wrapText="1"/>
    </xf>
    <xf numFmtId="0" fontId="11" fillId="2" borderId="5" xfId="0" applyFont="1" applyFill="1" applyBorder="1" applyAlignment="1">
      <alignment horizontal="left" vertical="top" wrapText="1"/>
    </xf>
    <xf numFmtId="0" fontId="9" fillId="2" borderId="73" xfId="0" applyFont="1" applyFill="1" applyBorder="1" applyAlignment="1">
      <alignment horizontal="left" vertical="top" wrapText="1"/>
    </xf>
    <xf numFmtId="0" fontId="11" fillId="2" borderId="57" xfId="0" applyFont="1" applyFill="1" applyBorder="1" applyAlignment="1">
      <alignment horizontal="center" vertical="top" wrapText="1"/>
    </xf>
    <xf numFmtId="0" fontId="11" fillId="2" borderId="71" xfId="0" applyFont="1" applyFill="1" applyBorder="1" applyAlignment="1">
      <alignment horizontal="center" vertical="top" wrapText="1"/>
    </xf>
    <xf numFmtId="0" fontId="11" fillId="2" borderId="102" xfId="0" applyFont="1" applyFill="1" applyBorder="1" applyAlignment="1">
      <alignment horizontal="center" vertical="top" wrapText="1"/>
    </xf>
    <xf numFmtId="0" fontId="11" fillId="2" borderId="102" xfId="0" applyFont="1" applyFill="1" applyBorder="1" applyAlignment="1">
      <alignment horizontal="left" vertical="top" wrapText="1"/>
    </xf>
    <xf numFmtId="0" fontId="11" fillId="0" borderId="102" xfId="0" applyFont="1" applyBorder="1" applyAlignment="1">
      <alignment vertical="top" wrapText="1"/>
    </xf>
    <xf numFmtId="0" fontId="11" fillId="2" borderId="102" xfId="0" applyFont="1" applyFill="1" applyBorder="1" applyAlignment="1">
      <alignment vertical="top" wrapText="1"/>
    </xf>
    <xf numFmtId="0" fontId="11" fillId="0" borderId="102" xfId="0" applyFont="1" applyBorder="1" applyAlignment="1">
      <alignment horizontal="center" vertical="top" wrapText="1"/>
    </xf>
    <xf numFmtId="0" fontId="9" fillId="2" borderId="71" xfId="0" applyFont="1" applyFill="1" applyBorder="1" applyAlignment="1">
      <alignment horizontal="left" vertical="top" wrapText="1"/>
    </xf>
    <xf numFmtId="0" fontId="11" fillId="2" borderId="77" xfId="0" applyFont="1" applyFill="1" applyBorder="1" applyAlignment="1">
      <alignment horizontal="center" vertical="top" wrapText="1"/>
    </xf>
    <xf numFmtId="0" fontId="11" fillId="2" borderId="103" xfId="0" applyFont="1" applyFill="1" applyBorder="1" applyAlignment="1">
      <alignment horizontal="center" vertical="top" wrapText="1"/>
    </xf>
    <xf numFmtId="0" fontId="11" fillId="2" borderId="103" xfId="0" applyFont="1" applyFill="1" applyBorder="1" applyAlignment="1">
      <alignment horizontal="left" vertical="top" wrapText="1"/>
    </xf>
    <xf numFmtId="0" fontId="11" fillId="0" borderId="103" xfId="0" applyFont="1" applyBorder="1" applyAlignment="1">
      <alignment vertical="top" wrapText="1"/>
    </xf>
    <xf numFmtId="0" fontId="11" fillId="2" borderId="103" xfId="0" applyFont="1" applyFill="1" applyBorder="1" applyAlignment="1">
      <alignment vertical="top" wrapText="1"/>
    </xf>
    <xf numFmtId="0" fontId="11" fillId="0" borderId="103" xfId="0" applyFont="1" applyBorder="1" applyAlignment="1">
      <alignment horizontal="center" vertical="top" wrapText="1"/>
    </xf>
    <xf numFmtId="0" fontId="9" fillId="2" borderId="28" xfId="0" applyFont="1" applyFill="1" applyBorder="1" applyAlignment="1">
      <alignment horizontal="left" vertical="top" wrapText="1"/>
    </xf>
    <xf numFmtId="0" fontId="11" fillId="2" borderId="22" xfId="0" applyFont="1" applyFill="1" applyBorder="1" applyAlignment="1">
      <alignment horizontal="center" vertical="top" wrapText="1"/>
    </xf>
    <xf numFmtId="0" fontId="11" fillId="2" borderId="73" xfId="0" applyFont="1" applyFill="1" applyBorder="1" applyAlignment="1">
      <alignment horizontal="center" vertical="top" wrapText="1"/>
    </xf>
    <xf numFmtId="0" fontId="11" fillId="2" borderId="87" xfId="0" applyFont="1" applyFill="1" applyBorder="1" applyAlignment="1">
      <alignment horizontal="center" vertical="top" wrapText="1"/>
    </xf>
    <xf numFmtId="0" fontId="11" fillId="2" borderId="87" xfId="0" applyFont="1" applyFill="1" applyBorder="1" applyAlignment="1">
      <alignment horizontal="left" vertical="top" wrapText="1"/>
    </xf>
    <xf numFmtId="0" fontId="11" fillId="0" borderId="87" xfId="0" applyFont="1" applyBorder="1" applyAlignment="1">
      <alignment vertical="top" wrapText="1"/>
    </xf>
    <xf numFmtId="0" fontId="11" fillId="2" borderId="87" xfId="0" applyFont="1" applyFill="1" applyBorder="1" applyAlignment="1">
      <alignment vertical="top" wrapText="1"/>
    </xf>
    <xf numFmtId="0" fontId="11" fillId="0" borderId="87" xfId="0" applyFont="1" applyBorder="1" applyAlignment="1">
      <alignment horizontal="center" vertical="top" wrapText="1"/>
    </xf>
    <xf numFmtId="0" fontId="21" fillId="2" borderId="71" xfId="0" applyFont="1" applyFill="1" applyBorder="1" applyAlignment="1">
      <alignment horizontal="left" vertical="top" wrapText="1"/>
    </xf>
    <xf numFmtId="0" fontId="22" fillId="0" borderId="104" xfId="0" applyFont="1" applyBorder="1" applyAlignment="1">
      <alignment vertical="top" wrapText="1"/>
    </xf>
    <xf numFmtId="0" fontId="22" fillId="0" borderId="103" xfId="0" applyFont="1" applyBorder="1" applyAlignment="1">
      <alignment horizontal="center" vertical="top" wrapText="1"/>
    </xf>
    <xf numFmtId="0" fontId="22" fillId="2" borderId="103" xfId="0" applyFont="1" applyFill="1" applyBorder="1" applyAlignment="1">
      <alignment horizontal="center" vertical="top" wrapText="1"/>
    </xf>
    <xf numFmtId="187" fontId="22" fillId="2" borderId="103" xfId="2" applyNumberFormat="1" applyFont="1" applyFill="1" applyBorder="1" applyAlignment="1">
      <alignment horizontal="center" vertical="top" wrapText="1"/>
    </xf>
    <xf numFmtId="0" fontId="22" fillId="2" borderId="103" xfId="0" applyFont="1" applyFill="1" applyBorder="1" applyAlignment="1">
      <alignment horizontal="left" vertical="top" wrapText="1"/>
    </xf>
    <xf numFmtId="0" fontId="22" fillId="0" borderId="103" xfId="0" applyFont="1" applyBorder="1" applyAlignment="1">
      <alignment vertical="top" wrapText="1"/>
    </xf>
    <xf numFmtId="0" fontId="22" fillId="2" borderId="103" xfId="0" applyFont="1" applyFill="1" applyBorder="1" applyAlignment="1">
      <alignment vertical="top" wrapText="1"/>
    </xf>
    <xf numFmtId="0" fontId="21" fillId="2" borderId="105" xfId="0" applyFont="1" applyFill="1" applyBorder="1" applyAlignment="1">
      <alignment horizontal="left" vertical="top" wrapText="1"/>
    </xf>
    <xf numFmtId="0" fontId="22" fillId="2" borderId="105" xfId="0" applyFont="1" applyFill="1" applyBorder="1" applyAlignment="1">
      <alignment horizontal="center" vertical="top" wrapText="1"/>
    </xf>
    <xf numFmtId="187" fontId="22" fillId="2" borderId="105" xfId="2" applyNumberFormat="1" applyFont="1" applyFill="1" applyBorder="1" applyAlignment="1">
      <alignment horizontal="center" vertical="top" wrapText="1"/>
    </xf>
    <xf numFmtId="0" fontId="22" fillId="2" borderId="105" xfId="0" applyFont="1" applyFill="1" applyBorder="1" applyAlignment="1">
      <alignment horizontal="left" vertical="top" wrapText="1"/>
    </xf>
    <xf numFmtId="0" fontId="22" fillId="0" borderId="105" xfId="0" applyFont="1" applyBorder="1" applyAlignment="1">
      <alignment vertical="top" wrapText="1"/>
    </xf>
    <xf numFmtId="0" fontId="22" fillId="2" borderId="105" xfId="0" applyFont="1" applyFill="1" applyBorder="1" applyAlignment="1">
      <alignment vertical="top" wrapText="1"/>
    </xf>
    <xf numFmtId="0" fontId="21" fillId="2" borderId="28" xfId="0" applyFont="1" applyFill="1" applyBorder="1" applyAlignment="1">
      <alignment horizontal="left" vertical="top" wrapText="1"/>
    </xf>
    <xf numFmtId="0" fontId="22" fillId="2" borderId="28" xfId="0" applyFont="1" applyFill="1" applyBorder="1" applyAlignment="1">
      <alignment horizontal="center" vertical="top" wrapText="1"/>
    </xf>
    <xf numFmtId="0" fontId="21" fillId="2" borderId="51" xfId="0" applyFont="1" applyFill="1" applyBorder="1" applyAlignment="1">
      <alignment horizontal="left" vertical="top" wrapText="1"/>
    </xf>
    <xf numFmtId="0" fontId="21" fillId="2" borderId="106" xfId="0" applyFont="1" applyFill="1" applyBorder="1" applyAlignment="1">
      <alignment horizontal="left" vertical="top" wrapText="1"/>
    </xf>
    <xf numFmtId="0" fontId="22" fillId="0" borderId="105" xfId="0" applyFont="1" applyBorder="1" applyAlignment="1">
      <alignment horizontal="center" vertical="top" wrapText="1"/>
    </xf>
    <xf numFmtId="0" fontId="22" fillId="0" borderId="73" xfId="0" applyFont="1" applyBorder="1" applyAlignment="1">
      <alignment horizontal="center" vertical="top" wrapText="1"/>
    </xf>
    <xf numFmtId="187" fontId="22" fillId="2" borderId="73" xfId="2" applyNumberFormat="1" applyFont="1" applyFill="1" applyBorder="1" applyAlignment="1">
      <alignment horizontal="center" vertical="top" wrapText="1"/>
    </xf>
    <xf numFmtId="0" fontId="22" fillId="0" borderId="73" xfId="0" applyFont="1" applyBorder="1" applyAlignment="1">
      <alignment vertical="top" wrapText="1"/>
    </xf>
    <xf numFmtId="0" fontId="22" fillId="2" borderId="73" xfId="0" applyFont="1" applyFill="1" applyBorder="1" applyAlignment="1">
      <alignment vertical="top" wrapText="1"/>
    </xf>
    <xf numFmtId="0" fontId="21" fillId="2" borderId="73" xfId="0" applyFont="1" applyFill="1" applyBorder="1" applyAlignment="1">
      <alignment horizontal="left" vertical="top" wrapText="1"/>
    </xf>
    <xf numFmtId="0" fontId="22" fillId="0" borderId="87" xfId="0" applyFont="1" applyBorder="1" applyAlignment="1">
      <alignment vertical="top" wrapText="1"/>
    </xf>
    <xf numFmtId="0" fontId="11" fillId="2" borderId="28" xfId="0" applyFont="1" applyFill="1" applyBorder="1" applyAlignment="1">
      <alignment horizontal="left" vertical="top" wrapText="1"/>
    </xf>
    <xf numFmtId="0" fontId="18" fillId="2" borderId="4" xfId="0" applyFont="1" applyFill="1" applyBorder="1" applyAlignment="1">
      <alignment horizontal="left" vertical="top"/>
    </xf>
    <xf numFmtId="0" fontId="21" fillId="2" borderId="74" xfId="0" applyFont="1" applyFill="1" applyBorder="1" applyAlignment="1">
      <alignment horizontal="left" vertical="top" wrapText="1"/>
    </xf>
    <xf numFmtId="0" fontId="22" fillId="2" borderId="74" xfId="0" applyFont="1" applyFill="1" applyBorder="1" applyAlignment="1">
      <alignment vertical="top" wrapText="1"/>
    </xf>
    <xf numFmtId="0" fontId="22" fillId="2" borderId="74" xfId="0" applyFont="1" applyFill="1" applyBorder="1" applyAlignment="1">
      <alignment horizontal="center" vertical="top" wrapText="1"/>
    </xf>
    <xf numFmtId="0" fontId="22" fillId="2" borderId="74" xfId="0" applyFont="1" applyFill="1" applyBorder="1" applyAlignment="1">
      <alignment horizontal="left" vertical="top" wrapText="1"/>
    </xf>
    <xf numFmtId="187" fontId="22" fillId="2" borderId="74" xfId="2" applyNumberFormat="1" applyFont="1" applyFill="1" applyBorder="1" applyAlignment="1">
      <alignment horizontal="center" vertical="top" wrapText="1"/>
    </xf>
    <xf numFmtId="0" fontId="22" fillId="2" borderId="5" xfId="0" applyFont="1" applyFill="1" applyBorder="1" applyAlignment="1">
      <alignment horizontal="center" vertical="top" wrapText="1"/>
    </xf>
    <xf numFmtId="0" fontId="18" fillId="8" borderId="4" xfId="0" applyFont="1" applyFill="1" applyBorder="1" applyAlignment="1">
      <alignment horizontal="left" vertical="top"/>
    </xf>
    <xf numFmtId="0" fontId="21" fillId="8" borderId="74" xfId="0" applyFont="1" applyFill="1" applyBorder="1" applyAlignment="1">
      <alignment horizontal="left" vertical="top" wrapText="1"/>
    </xf>
    <xf numFmtId="0" fontId="22" fillId="8" borderId="74" xfId="0" applyFont="1" applyFill="1" applyBorder="1" applyAlignment="1">
      <alignment vertical="top" wrapText="1"/>
    </xf>
    <xf numFmtId="0" fontId="22" fillId="8" borderId="74" xfId="0" applyFont="1" applyFill="1" applyBorder="1" applyAlignment="1">
      <alignment horizontal="center" vertical="top" wrapText="1"/>
    </xf>
    <xf numFmtId="0" fontId="22" fillId="8" borderId="74" xfId="0" applyFont="1" applyFill="1" applyBorder="1" applyAlignment="1">
      <alignment horizontal="left" vertical="top" wrapText="1"/>
    </xf>
    <xf numFmtId="187" fontId="22" fillId="8" borderId="74" xfId="2" applyNumberFormat="1" applyFont="1" applyFill="1" applyBorder="1" applyAlignment="1">
      <alignment horizontal="center" vertical="top" wrapText="1"/>
    </xf>
    <xf numFmtId="0" fontId="22" fillId="8" borderId="5" xfId="0" applyFont="1" applyFill="1" applyBorder="1" applyAlignment="1">
      <alignment horizontal="center" vertical="top" wrapText="1"/>
    </xf>
    <xf numFmtId="0" fontId="9" fillId="8" borderId="74" xfId="0" applyFont="1" applyFill="1" applyBorder="1" applyAlignment="1">
      <alignment horizontal="left" vertical="top" wrapText="1"/>
    </xf>
    <xf numFmtId="0" fontId="11" fillId="8" borderId="74" xfId="0" applyFont="1" applyFill="1" applyBorder="1" applyAlignment="1">
      <alignment vertical="top" wrapText="1"/>
    </xf>
    <xf numFmtId="0" fontId="11" fillId="8" borderId="74" xfId="0" applyFont="1" applyFill="1" applyBorder="1" applyAlignment="1">
      <alignment horizontal="center" vertical="top" wrapText="1"/>
    </xf>
    <xf numFmtId="0" fontId="11" fillId="8" borderId="74" xfId="0" applyFont="1" applyFill="1" applyBorder="1" applyAlignment="1">
      <alignment horizontal="left" vertical="top" wrapText="1"/>
    </xf>
    <xf numFmtId="187" fontId="11" fillId="8" borderId="74" xfId="2" applyNumberFormat="1" applyFont="1" applyFill="1" applyBorder="1" applyAlignment="1">
      <alignment vertical="top" wrapText="1"/>
    </xf>
    <xf numFmtId="0" fontId="11" fillId="8" borderId="5" xfId="0" applyFont="1" applyFill="1" applyBorder="1" applyAlignment="1">
      <alignment horizontal="center" vertical="top" wrapText="1"/>
    </xf>
    <xf numFmtId="0" fontId="21" fillId="2" borderId="85" xfId="0" applyFont="1" applyFill="1" applyBorder="1" applyAlignment="1">
      <alignment horizontal="left" vertical="top" wrapText="1"/>
    </xf>
    <xf numFmtId="0" fontId="1" fillId="2" borderId="0" xfId="0" applyFont="1" applyFill="1"/>
    <xf numFmtId="0" fontId="1" fillId="2" borderId="58" xfId="0" applyFont="1" applyFill="1" applyBorder="1" applyAlignment="1" applyProtection="1">
      <alignment horizontal="center" vertical="center"/>
      <protection locked="0"/>
    </xf>
    <xf numFmtId="0" fontId="35" fillId="2" borderId="10" xfId="0" applyFont="1" applyFill="1" applyBorder="1"/>
    <xf numFmtId="0" fontId="35" fillId="2" borderId="7" xfId="0" applyFont="1" applyFill="1" applyBorder="1"/>
    <xf numFmtId="0" fontId="35" fillId="2" borderId="9" xfId="0" applyFont="1" applyFill="1" applyBorder="1"/>
    <xf numFmtId="0" fontId="35" fillId="2" borderId="8" xfId="0" applyFont="1" applyFill="1" applyBorder="1"/>
    <xf numFmtId="0" fontId="35" fillId="2" borderId="3" xfId="0" applyFont="1" applyFill="1" applyBorder="1"/>
    <xf numFmtId="0" fontId="35" fillId="2" borderId="6" xfId="0" applyFont="1" applyFill="1" applyBorder="1"/>
    <xf numFmtId="0" fontId="35" fillId="2" borderId="74" xfId="0" applyFont="1" applyFill="1" applyBorder="1"/>
    <xf numFmtId="0" fontId="33" fillId="0" borderId="3" xfId="0" applyFont="1" applyBorder="1"/>
    <xf numFmtId="0" fontId="1" fillId="2" borderId="51" xfId="0" applyFont="1" applyFill="1" applyBorder="1"/>
    <xf numFmtId="0" fontId="17" fillId="2" borderId="29" xfId="0" applyFont="1" applyFill="1" applyBorder="1"/>
    <xf numFmtId="0" fontId="1" fillId="2" borderId="1" xfId="0" applyFont="1" applyFill="1" applyBorder="1"/>
    <xf numFmtId="0" fontId="1" fillId="0" borderId="71" xfId="0" applyFont="1" applyBorder="1"/>
    <xf numFmtId="0" fontId="17" fillId="2" borderId="21" xfId="0" applyFont="1" applyFill="1" applyBorder="1"/>
    <xf numFmtId="0" fontId="1" fillId="2" borderId="26" xfId="0" applyFont="1" applyFill="1" applyBorder="1"/>
    <xf numFmtId="0" fontId="12" fillId="2" borderId="26" xfId="0" applyFont="1" applyFill="1" applyBorder="1"/>
    <xf numFmtId="0" fontId="1" fillId="2" borderId="22" xfId="0" applyFont="1" applyFill="1" applyBorder="1" applyAlignment="1">
      <alignment horizontal="center"/>
    </xf>
    <xf numFmtId="0" fontId="3" fillId="2" borderId="51" xfId="0" applyFont="1" applyFill="1" applyBorder="1" applyAlignment="1">
      <alignment horizontal="center"/>
    </xf>
    <xf numFmtId="1" fontId="33" fillId="7" borderId="80" xfId="0" applyNumberFormat="1" applyFont="1" applyFill="1" applyBorder="1" applyAlignment="1">
      <alignment horizontal="right"/>
    </xf>
    <xf numFmtId="1" fontId="33" fillId="7" borderId="70" xfId="0" applyNumberFormat="1" applyFont="1" applyFill="1" applyBorder="1" applyAlignment="1">
      <alignment horizontal="right"/>
    </xf>
    <xf numFmtId="0" fontId="1" fillId="7" borderId="40" xfId="0" applyFont="1" applyFill="1" applyBorder="1"/>
    <xf numFmtId="1" fontId="33" fillId="7" borderId="34" xfId="0" applyNumberFormat="1" applyFont="1" applyFill="1" applyBorder="1" applyAlignment="1">
      <alignment horizontal="right"/>
    </xf>
    <xf numFmtId="1" fontId="33" fillId="7" borderId="40" xfId="0" applyNumberFormat="1" applyFont="1" applyFill="1" applyBorder="1" applyAlignment="1">
      <alignment horizontal="right"/>
    </xf>
    <xf numFmtId="0" fontId="3" fillId="2" borderId="17" xfId="0" applyFont="1" applyFill="1" applyBorder="1" applyAlignment="1">
      <alignment horizontal="center"/>
    </xf>
    <xf numFmtId="0" fontId="2" fillId="3" borderId="86" xfId="0" applyFont="1" applyFill="1" applyBorder="1" applyAlignment="1">
      <alignment horizontal="center" vertical="center"/>
    </xf>
    <xf numFmtId="0" fontId="34" fillId="0" borderId="100" xfId="0" applyFont="1" applyBorder="1" applyAlignment="1" applyProtection="1">
      <alignment horizontal="right"/>
      <protection locked="0"/>
    </xf>
    <xf numFmtId="0" fontId="2" fillId="3" borderId="100" xfId="0" applyFont="1" applyFill="1" applyBorder="1" applyAlignment="1">
      <alignment horizontal="center" vertical="center"/>
    </xf>
    <xf numFmtId="0" fontId="34" fillId="0" borderId="43" xfId="0" applyFont="1" applyBorder="1" applyAlignment="1" applyProtection="1">
      <alignment horizontal="right"/>
      <protection locked="0"/>
    </xf>
    <xf numFmtId="0" fontId="33" fillId="2" borderId="74" xfId="0" applyFont="1" applyFill="1" applyBorder="1" applyAlignment="1">
      <alignment horizontal="right"/>
    </xf>
    <xf numFmtId="0" fontId="1" fillId="4" borderId="32" xfId="0" applyFont="1" applyFill="1" applyBorder="1"/>
    <xf numFmtId="0" fontId="26" fillId="0" borderId="33" xfId="0" applyFont="1" applyBorder="1"/>
    <xf numFmtId="0" fontId="2" fillId="0" borderId="101" xfId="0" applyFont="1" applyBorder="1"/>
    <xf numFmtId="0" fontId="34" fillId="0" borderId="101" xfId="0" applyFont="1" applyBorder="1" applyAlignment="1">
      <alignment horizontal="right"/>
    </xf>
    <xf numFmtId="0" fontId="2" fillId="0" borderId="107" xfId="0" applyFont="1" applyBorder="1"/>
    <xf numFmtId="0" fontId="2" fillId="0" borderId="0" xfId="0" applyFont="1"/>
    <xf numFmtId="0" fontId="1" fillId="2" borderId="81" xfId="0" applyFont="1" applyFill="1" applyBorder="1"/>
    <xf numFmtId="0" fontId="1" fillId="3" borderId="86" xfId="0" applyFont="1" applyFill="1" applyBorder="1"/>
    <xf numFmtId="0" fontId="34" fillId="0" borderId="15" xfId="0" applyFont="1" applyBorder="1" applyAlignment="1">
      <alignment horizontal="right"/>
    </xf>
    <xf numFmtId="0" fontId="1" fillId="0" borderId="101" xfId="0" applyFont="1" applyBorder="1"/>
    <xf numFmtId="0" fontId="24" fillId="0" borderId="43" xfId="0" applyFont="1" applyBorder="1"/>
    <xf numFmtId="0" fontId="24" fillId="0" borderId="33" xfId="0" applyFont="1" applyBorder="1"/>
    <xf numFmtId="0" fontId="26" fillId="0" borderId="101" xfId="0" applyFont="1" applyBorder="1"/>
    <xf numFmtId="0" fontId="1" fillId="0" borderId="15" xfId="0" applyFont="1" applyBorder="1"/>
    <xf numFmtId="0" fontId="34" fillId="0" borderId="33" xfId="0" applyFont="1" applyBorder="1" applyAlignment="1">
      <alignment horizontal="right"/>
    </xf>
    <xf numFmtId="0" fontId="33" fillId="0" borderId="100" xfId="0" applyFont="1" applyBorder="1"/>
    <xf numFmtId="0" fontId="33" fillId="2" borderId="101" xfId="0" applyFont="1" applyFill="1" applyBorder="1" applyAlignment="1">
      <alignment horizontal="right"/>
    </xf>
    <xf numFmtId="0" fontId="1" fillId="4" borderId="56" xfId="0" applyFont="1" applyFill="1" applyBorder="1"/>
    <xf numFmtId="0" fontId="1" fillId="3" borderId="86" xfId="0" applyFont="1" applyFill="1" applyBorder="1" applyAlignment="1">
      <alignment horizontal="center" vertical="center"/>
    </xf>
    <xf numFmtId="0" fontId="34" fillId="0" borderId="108" xfId="0" applyFont="1" applyBorder="1" applyAlignment="1">
      <alignment horizontal="right"/>
    </xf>
    <xf numFmtId="0" fontId="34" fillId="0" borderId="100" xfId="0" applyFont="1" applyBorder="1" applyAlignment="1">
      <alignment horizontal="right"/>
    </xf>
    <xf numFmtId="0" fontId="33" fillId="0" borderId="101" xfId="0" applyFont="1" applyBorder="1" applyAlignment="1" applyProtection="1">
      <alignment horizontal="right"/>
      <protection locked="0"/>
    </xf>
    <xf numFmtId="0" fontId="2" fillId="0" borderId="43" xfId="0" applyFont="1" applyBorder="1" applyAlignment="1" applyProtection="1">
      <alignment horizontal="right"/>
      <protection locked="0"/>
    </xf>
    <xf numFmtId="0" fontId="2" fillId="0" borderId="86" xfId="0" applyFont="1" applyBorder="1" applyAlignment="1" applyProtection="1">
      <alignment horizontal="right"/>
      <protection locked="0"/>
    </xf>
    <xf numFmtId="0" fontId="2" fillId="0" borderId="15" xfId="0" applyFont="1" applyBorder="1"/>
    <xf numFmtId="0" fontId="29" fillId="2" borderId="61" xfId="0" applyFont="1" applyFill="1" applyBorder="1"/>
    <xf numFmtId="0" fontId="34" fillId="2" borderId="33" xfId="0" applyFont="1" applyFill="1" applyBorder="1" applyAlignment="1">
      <alignment horizontal="right"/>
    </xf>
    <xf numFmtId="0" fontId="33" fillId="0" borderId="33" xfId="0" applyFont="1" applyBorder="1" applyAlignment="1">
      <alignment horizontal="right"/>
    </xf>
    <xf numFmtId="0" fontId="2" fillId="0" borderId="101" xfId="0" applyFont="1" applyBorder="1" applyAlignment="1" applyProtection="1">
      <alignment horizontal="right"/>
      <protection locked="0"/>
    </xf>
    <xf numFmtId="0" fontId="3" fillId="2" borderId="63" xfId="0" applyFont="1" applyFill="1" applyBorder="1" applyAlignment="1">
      <alignment horizontal="center"/>
    </xf>
    <xf numFmtId="0" fontId="3" fillId="0" borderId="36" xfId="0" applyFont="1" applyBorder="1" applyAlignment="1">
      <alignment horizontal="center"/>
    </xf>
    <xf numFmtId="0" fontId="3" fillId="0" borderId="91" xfId="0" applyFont="1" applyBorder="1" applyAlignment="1">
      <alignment horizontal="center"/>
    </xf>
    <xf numFmtId="0" fontId="3" fillId="0" borderId="52" xfId="0" applyFont="1" applyBorder="1" applyAlignment="1">
      <alignment horizontal="center"/>
    </xf>
    <xf numFmtId="0" fontId="3" fillId="0" borderId="48" xfId="0" applyFont="1" applyBorder="1" applyAlignment="1">
      <alignment horizontal="center"/>
    </xf>
    <xf numFmtId="0" fontId="3" fillId="2" borderId="39" xfId="0" applyFont="1" applyFill="1" applyBorder="1" applyAlignment="1">
      <alignment horizontal="center"/>
    </xf>
    <xf numFmtId="0" fontId="3" fillId="0" borderId="35" xfId="0" applyFont="1" applyBorder="1" applyAlignment="1">
      <alignment horizontal="center"/>
    </xf>
    <xf numFmtId="0" fontId="15" fillId="2" borderId="71" xfId="0" applyFont="1" applyFill="1" applyBorder="1" applyAlignment="1" applyProtection="1">
      <alignment horizontal="right"/>
      <protection locked="0"/>
    </xf>
    <xf numFmtId="0" fontId="15" fillId="2" borderId="81" xfId="0" applyFont="1" applyFill="1" applyBorder="1" applyAlignment="1" applyProtection="1">
      <alignment horizontal="right"/>
      <protection locked="0"/>
    </xf>
    <xf numFmtId="0" fontId="15" fillId="2" borderId="76" xfId="0" applyFont="1" applyFill="1" applyBorder="1" applyAlignment="1" applyProtection="1">
      <alignment horizontal="right"/>
      <protection locked="0"/>
    </xf>
    <xf numFmtId="0" fontId="15" fillId="2" borderId="77" xfId="0" applyFont="1" applyFill="1" applyBorder="1" applyAlignment="1" applyProtection="1">
      <alignment horizontal="right"/>
      <protection locked="0"/>
    </xf>
    <xf numFmtId="0" fontId="34" fillId="2" borderId="101" xfId="0" applyFont="1" applyFill="1" applyBorder="1" applyAlignment="1">
      <alignment horizontal="right"/>
    </xf>
    <xf numFmtId="0" fontId="34" fillId="2" borderId="59" xfId="0" applyFont="1" applyFill="1" applyBorder="1" applyAlignment="1">
      <alignment horizontal="right"/>
    </xf>
    <xf numFmtId="0" fontId="3" fillId="7" borderId="35" xfId="0" applyFont="1" applyFill="1" applyBorder="1" applyAlignment="1">
      <alignment horizontal="center"/>
    </xf>
    <xf numFmtId="0" fontId="1" fillId="7" borderId="0" xfId="0" applyFont="1" applyFill="1"/>
    <xf numFmtId="0" fontId="3" fillId="7" borderId="65" xfId="0" applyFont="1" applyFill="1" applyBorder="1" applyAlignment="1">
      <alignment horizontal="center"/>
    </xf>
    <xf numFmtId="0" fontId="15" fillId="7" borderId="11" xfId="0" applyFont="1" applyFill="1" applyBorder="1" applyAlignment="1">
      <alignment horizontal="right"/>
    </xf>
    <xf numFmtId="0" fontId="30" fillId="0" borderId="0" xfId="0" applyFont="1" applyAlignment="1">
      <alignment vertical="top"/>
    </xf>
    <xf numFmtId="0" fontId="4" fillId="0" borderId="0" xfId="0" applyFont="1"/>
    <xf numFmtId="0" fontId="12" fillId="2" borderId="28" xfId="0" applyFont="1" applyFill="1" applyBorder="1"/>
    <xf numFmtId="0" fontId="39" fillId="5" borderId="0" xfId="0" applyFont="1" applyFill="1"/>
    <xf numFmtId="0" fontId="3" fillId="2" borderId="30" xfId="0" applyFont="1" applyFill="1" applyBorder="1" applyAlignment="1">
      <alignment horizontal="center"/>
    </xf>
    <xf numFmtId="0" fontId="3" fillId="2" borderId="12" xfId="0" applyFont="1" applyFill="1" applyBorder="1" applyAlignment="1">
      <alignment horizontal="center"/>
    </xf>
    <xf numFmtId="0" fontId="8" fillId="7" borderId="74" xfId="0" applyFont="1" applyFill="1" applyBorder="1" applyAlignment="1">
      <alignment horizontal="center"/>
    </xf>
    <xf numFmtId="187" fontId="15" fillId="0" borderId="2" xfId="0" applyNumberFormat="1" applyFont="1" applyBorder="1" applyAlignment="1" applyProtection="1">
      <alignment horizontal="right"/>
      <protection locked="0"/>
    </xf>
    <xf numFmtId="187" fontId="15" fillId="0" borderId="7" xfId="0" applyNumberFormat="1" applyFont="1" applyBorder="1" applyAlignment="1" applyProtection="1">
      <alignment horizontal="right"/>
      <protection locked="0"/>
    </xf>
    <xf numFmtId="187" fontId="15" fillId="0" borderId="72" xfId="0" applyNumberFormat="1" applyFont="1" applyBorder="1" applyAlignment="1" applyProtection="1">
      <alignment horizontal="right"/>
      <protection locked="0"/>
    </xf>
    <xf numFmtId="187" fontId="15" fillId="0" borderId="7" xfId="0" applyNumberFormat="1" applyFont="1" applyBorder="1" applyAlignment="1">
      <alignment horizontal="center"/>
    </xf>
    <xf numFmtId="187" fontId="15" fillId="0" borderId="7" xfId="0" applyNumberFormat="1" applyFont="1" applyBorder="1" applyAlignment="1">
      <alignment horizontal="right"/>
    </xf>
    <xf numFmtId="187" fontId="15" fillId="0" borderId="8" xfId="0" applyNumberFormat="1" applyFont="1" applyBorder="1" applyAlignment="1">
      <alignment horizontal="right"/>
    </xf>
    <xf numFmtId="3" fontId="33" fillId="7" borderId="9" xfId="0" applyNumberFormat="1" applyFont="1" applyFill="1" applyBorder="1" applyAlignment="1">
      <alignment horizontal="right"/>
    </xf>
    <xf numFmtId="187" fontId="15" fillId="0" borderId="10" xfId="0" applyNumberFormat="1" applyFont="1" applyBorder="1" applyAlignment="1" applyProtection="1">
      <alignment horizontal="right"/>
      <protection locked="0"/>
    </xf>
    <xf numFmtId="187" fontId="15" fillId="0" borderId="8" xfId="0" applyNumberFormat="1" applyFont="1" applyBorder="1" applyAlignment="1" applyProtection="1">
      <alignment horizontal="right"/>
      <protection locked="0"/>
    </xf>
    <xf numFmtId="3" fontId="33" fillId="7" borderId="5" xfId="0" applyNumberFormat="1" applyFont="1" applyFill="1" applyBorder="1" applyAlignment="1">
      <alignment horizontal="right"/>
    </xf>
    <xf numFmtId="187" fontId="15" fillId="0" borderId="74" xfId="0" applyNumberFormat="1" applyFont="1" applyBorder="1" applyAlignment="1" applyProtection="1">
      <alignment horizontal="right"/>
      <protection locked="0"/>
    </xf>
    <xf numFmtId="187" fontId="15" fillId="0" borderId="3" xfId="0" applyNumberFormat="1" applyFont="1" applyBorder="1" applyAlignment="1" applyProtection="1">
      <alignment horizontal="right"/>
      <protection locked="0"/>
    </xf>
    <xf numFmtId="187" fontId="15" fillId="0" borderId="4" xfId="0" applyNumberFormat="1" applyFont="1" applyBorder="1" applyAlignment="1" applyProtection="1">
      <alignment horizontal="right"/>
      <protection locked="0"/>
    </xf>
    <xf numFmtId="187" fontId="15" fillId="0" borderId="6" xfId="0" applyNumberFormat="1" applyFont="1" applyBorder="1" applyAlignment="1" applyProtection="1">
      <alignment horizontal="right"/>
      <protection locked="0"/>
    </xf>
    <xf numFmtId="3" fontId="40" fillId="0" borderId="100" xfId="0" applyNumberFormat="1" applyFont="1" applyBorder="1" applyAlignment="1" applyProtection="1">
      <alignment horizontal="right"/>
      <protection locked="0"/>
    </xf>
    <xf numFmtId="3" fontId="40" fillId="0" borderId="3" xfId="0" applyNumberFormat="1" applyFont="1" applyBorder="1" applyAlignment="1" applyProtection="1">
      <alignment horizontal="right"/>
      <protection locked="0"/>
    </xf>
    <xf numFmtId="3" fontId="2" fillId="7" borderId="9" xfId="0" applyNumberFormat="1" applyFont="1" applyFill="1" applyBorder="1" applyAlignment="1">
      <alignment horizontal="center" vertical="center" textRotation="90"/>
    </xf>
    <xf numFmtId="3" fontId="2" fillId="7" borderId="5" xfId="0" applyNumberFormat="1" applyFont="1" applyFill="1" applyBorder="1" applyAlignment="1">
      <alignment horizontal="center" vertical="center" textRotation="90"/>
    </xf>
    <xf numFmtId="3" fontId="2" fillId="3" borderId="100" xfId="0" applyNumberFormat="1" applyFont="1" applyFill="1" applyBorder="1" applyAlignment="1">
      <alignment horizontal="center" vertical="center"/>
    </xf>
    <xf numFmtId="3" fontId="2" fillId="3" borderId="3" xfId="0" applyNumberFormat="1" applyFont="1" applyFill="1" applyBorder="1" applyAlignment="1">
      <alignment horizontal="center" vertical="center"/>
    </xf>
    <xf numFmtId="187" fontId="15" fillId="0" borderId="26" xfId="0" applyNumberFormat="1" applyFont="1" applyBorder="1" applyAlignment="1" applyProtection="1">
      <alignment horizontal="right"/>
      <protection locked="0"/>
    </xf>
    <xf numFmtId="187" fontId="15" fillId="0" borderId="47" xfId="0" applyNumberFormat="1" applyFont="1" applyBorder="1" applyAlignment="1">
      <alignment horizontal="right"/>
    </xf>
    <xf numFmtId="187" fontId="15" fillId="0" borderId="48" xfId="0" applyNumberFormat="1" applyFont="1" applyBorder="1" applyAlignment="1" applyProtection="1">
      <alignment horizontal="right"/>
      <protection locked="0"/>
    </xf>
    <xf numFmtId="187" fontId="15" fillId="0" borderId="46" xfId="0" applyNumberFormat="1" applyFont="1" applyBorder="1" applyAlignment="1" applyProtection="1">
      <alignment horizontal="right"/>
      <protection locked="0"/>
    </xf>
    <xf numFmtId="3" fontId="33" fillId="7" borderId="94" xfId="0" applyNumberFormat="1" applyFont="1" applyFill="1" applyBorder="1" applyAlignment="1">
      <alignment horizontal="right"/>
    </xf>
    <xf numFmtId="187" fontId="15" fillId="0" borderId="47" xfId="0" applyNumberFormat="1" applyFont="1" applyBorder="1" applyAlignment="1" applyProtection="1">
      <alignment horizontal="right"/>
      <protection locked="0"/>
    </xf>
    <xf numFmtId="187" fontId="15" fillId="0" borderId="45" xfId="0" applyNumberFormat="1" applyFont="1" applyBorder="1" applyAlignment="1" applyProtection="1">
      <alignment horizontal="right"/>
      <protection locked="0"/>
    </xf>
    <xf numFmtId="3" fontId="33" fillId="7" borderId="109" xfId="0" applyNumberFormat="1" applyFont="1" applyFill="1" applyBorder="1" applyAlignment="1">
      <alignment horizontal="right"/>
    </xf>
    <xf numFmtId="187" fontId="15" fillId="0" borderId="24" xfId="0" applyNumberFormat="1" applyFont="1" applyBorder="1" applyAlignment="1" applyProtection="1">
      <alignment horizontal="right"/>
      <protection locked="0"/>
    </xf>
    <xf numFmtId="187" fontId="15" fillId="0" borderId="41" xfId="0" applyNumberFormat="1" applyFont="1" applyBorder="1" applyAlignment="1" applyProtection="1">
      <alignment horizontal="right"/>
      <protection locked="0"/>
    </xf>
    <xf numFmtId="3" fontId="40" fillId="0" borderId="43" xfId="0" applyNumberFormat="1" applyFont="1" applyBorder="1" applyAlignment="1" applyProtection="1">
      <alignment horizontal="right"/>
      <protection locked="0"/>
    </xf>
    <xf numFmtId="3" fontId="40" fillId="0" borderId="41" xfId="0" applyNumberFormat="1" applyFont="1" applyBorder="1" applyAlignment="1" applyProtection="1">
      <alignment horizontal="right"/>
      <protection locked="0"/>
    </xf>
    <xf numFmtId="187" fontId="15" fillId="0" borderId="29" xfId="0" applyNumberFormat="1" applyFont="1" applyBorder="1" applyAlignment="1" applyProtection="1">
      <alignment horizontal="right"/>
      <protection locked="0"/>
    </xf>
    <xf numFmtId="187" fontId="15" fillId="0" borderId="37" xfId="0" applyNumberFormat="1" applyFont="1" applyBorder="1" applyAlignment="1">
      <alignment horizontal="right"/>
    </xf>
    <xf numFmtId="187" fontId="15" fillId="0" borderId="38" xfId="0" applyNumberFormat="1" applyFont="1" applyBorder="1" applyAlignment="1" applyProtection="1">
      <alignment horizontal="right"/>
      <protection locked="0"/>
    </xf>
    <xf numFmtId="187" fontId="15" fillId="0" borderId="36" xfId="0" applyNumberFormat="1" applyFont="1" applyBorder="1" applyAlignment="1" applyProtection="1">
      <alignment horizontal="right"/>
      <protection locked="0"/>
    </xf>
    <xf numFmtId="3" fontId="33" fillId="7" borderId="34" xfId="0" applyNumberFormat="1" applyFont="1" applyFill="1" applyBorder="1" applyAlignment="1">
      <alignment horizontal="right"/>
    </xf>
    <xf numFmtId="187" fontId="15" fillId="0" borderId="37" xfId="0" applyNumberFormat="1" applyFont="1" applyBorder="1" applyAlignment="1" applyProtection="1">
      <alignment horizontal="right"/>
      <protection locked="0"/>
    </xf>
    <xf numFmtId="187" fontId="15" fillId="0" borderId="35" xfId="0" applyNumberFormat="1" applyFont="1" applyBorder="1" applyAlignment="1" applyProtection="1">
      <alignment horizontal="right"/>
      <protection locked="0"/>
    </xf>
    <xf numFmtId="3" fontId="33" fillId="7" borderId="29" xfId="0" applyNumberFormat="1" applyFont="1" applyFill="1" applyBorder="1" applyAlignment="1">
      <alignment horizontal="right"/>
    </xf>
    <xf numFmtId="187" fontId="15" fillId="0" borderId="67" xfId="0" applyNumberFormat="1" applyFont="1" applyBorder="1" applyAlignment="1">
      <alignment horizontal="right"/>
    </xf>
    <xf numFmtId="187" fontId="15" fillId="0" borderId="68" xfId="0" applyNumberFormat="1" applyFont="1" applyBorder="1" applyAlignment="1" applyProtection="1">
      <alignment horizontal="right"/>
      <protection locked="0"/>
    </xf>
    <xf numFmtId="3" fontId="33" fillId="7" borderId="64" xfId="0" applyNumberFormat="1" applyFont="1" applyFill="1" applyBorder="1" applyAlignment="1">
      <alignment horizontal="right"/>
    </xf>
    <xf numFmtId="3" fontId="33" fillId="7" borderId="58" xfId="0" applyNumberFormat="1" applyFont="1" applyFill="1" applyBorder="1" applyAlignment="1">
      <alignment horizontal="right"/>
    </xf>
    <xf numFmtId="3" fontId="8" fillId="7" borderId="74" xfId="0" applyNumberFormat="1" applyFont="1" applyFill="1" applyBorder="1" applyAlignment="1">
      <alignment horizontal="center"/>
    </xf>
    <xf numFmtId="3" fontId="1" fillId="4" borderId="32" xfId="0" applyNumberFormat="1" applyFont="1" applyFill="1" applyBorder="1"/>
    <xf numFmtId="3" fontId="1" fillId="4" borderId="40" xfId="0" applyNumberFormat="1" applyFont="1" applyFill="1" applyBorder="1"/>
    <xf numFmtId="0" fontId="2" fillId="3" borderId="5" xfId="0" applyFont="1" applyFill="1" applyBorder="1" applyAlignment="1">
      <alignment horizontal="center" vertical="center" textRotation="90"/>
    </xf>
    <xf numFmtId="0" fontId="2" fillId="3" borderId="110" xfId="0" applyFont="1" applyFill="1" applyBorder="1" applyAlignment="1">
      <alignment horizontal="center" vertical="center"/>
    </xf>
    <xf numFmtId="3" fontId="2" fillId="3" borderId="86" xfId="0" applyNumberFormat="1" applyFont="1" applyFill="1" applyBorder="1" applyAlignment="1">
      <alignment horizontal="center" vertical="center"/>
    </xf>
    <xf numFmtId="3" fontId="2" fillId="3" borderId="49" xfId="0" applyNumberFormat="1" applyFont="1" applyFill="1" applyBorder="1" applyAlignment="1">
      <alignment horizontal="center" vertical="center"/>
    </xf>
    <xf numFmtId="3" fontId="1" fillId="7" borderId="85" xfId="0" applyNumberFormat="1" applyFont="1" applyFill="1" applyBorder="1"/>
    <xf numFmtId="3" fontId="1" fillId="2" borderId="56" xfId="0" applyNumberFormat="1" applyFont="1" applyFill="1" applyBorder="1"/>
    <xf numFmtId="3" fontId="1" fillId="2" borderId="55" xfId="0" applyNumberFormat="1" applyFont="1" applyFill="1" applyBorder="1"/>
    <xf numFmtId="187" fontId="15" fillId="0" borderId="58" xfId="0" applyNumberFormat="1" applyFont="1" applyBorder="1" applyAlignment="1">
      <alignment horizontal="right"/>
    </xf>
    <xf numFmtId="187" fontId="15" fillId="0" borderId="66" xfId="0" applyNumberFormat="1" applyFont="1" applyBorder="1" applyAlignment="1">
      <alignment horizontal="right"/>
    </xf>
    <xf numFmtId="0" fontId="3" fillId="2" borderId="82" xfId="0" applyFont="1" applyFill="1" applyBorder="1" applyAlignment="1">
      <alignment horizontal="center"/>
    </xf>
    <xf numFmtId="187" fontId="15" fillId="0" borderId="78" xfId="0" applyNumberFormat="1" applyFont="1" applyBorder="1" applyAlignment="1">
      <alignment horizontal="right"/>
    </xf>
    <xf numFmtId="187" fontId="15" fillId="0" borderId="65" xfId="0" applyNumberFormat="1" applyFont="1" applyBorder="1" applyAlignment="1">
      <alignment horizontal="right"/>
    </xf>
    <xf numFmtId="3" fontId="33" fillId="7" borderId="62" xfId="0" applyNumberFormat="1" applyFont="1" applyFill="1" applyBorder="1" applyAlignment="1">
      <alignment horizontal="right"/>
    </xf>
    <xf numFmtId="187" fontId="15" fillId="0" borderId="63" xfId="0" applyNumberFormat="1" applyFont="1" applyBorder="1" applyAlignment="1">
      <alignment horizontal="right"/>
    </xf>
    <xf numFmtId="187" fontId="15" fillId="0" borderId="59" xfId="0" applyNumberFormat="1" applyFont="1" applyBorder="1" applyAlignment="1">
      <alignment horizontal="right"/>
    </xf>
    <xf numFmtId="187" fontId="15" fillId="0" borderId="61" xfId="0" applyNumberFormat="1" applyFont="1" applyBorder="1" applyAlignment="1">
      <alignment horizontal="right"/>
    </xf>
    <xf numFmtId="187" fontId="15" fillId="0" borderId="111" xfId="0" applyNumberFormat="1" applyFont="1" applyBorder="1" applyAlignment="1">
      <alignment horizontal="right"/>
    </xf>
    <xf numFmtId="187" fontId="15" fillId="0" borderId="101" xfId="0" applyNumberFormat="1" applyFont="1" applyBorder="1" applyAlignment="1">
      <alignment horizontal="right"/>
    </xf>
    <xf numFmtId="3" fontId="1" fillId="7" borderId="26" xfId="0" applyNumberFormat="1" applyFont="1" applyFill="1" applyBorder="1"/>
    <xf numFmtId="3" fontId="1" fillId="7" borderId="23" xfId="0" applyNumberFormat="1" applyFont="1" applyFill="1" applyBorder="1"/>
    <xf numFmtId="3" fontId="1" fillId="2" borderId="24" xfId="0" applyNumberFormat="1" applyFont="1" applyFill="1" applyBorder="1"/>
    <xf numFmtId="3" fontId="1" fillId="2" borderId="23" xfId="0" applyNumberFormat="1" applyFont="1" applyFill="1" applyBorder="1"/>
    <xf numFmtId="187" fontId="15" fillId="0" borderId="11" xfId="0" applyNumberFormat="1" applyFont="1" applyBorder="1" applyAlignment="1">
      <alignment horizontal="right"/>
    </xf>
    <xf numFmtId="187" fontId="15" fillId="0" borderId="18" xfId="0" applyNumberFormat="1" applyFont="1" applyBorder="1" applyAlignment="1">
      <alignment horizontal="right"/>
    </xf>
    <xf numFmtId="187" fontId="15" fillId="0" borderId="52" xfId="0" applyNumberFormat="1" applyFont="1" applyBorder="1" applyAlignment="1">
      <alignment horizontal="right"/>
    </xf>
    <xf numFmtId="187" fontId="15" fillId="0" borderId="17" xfId="0" applyNumberFormat="1" applyFont="1" applyBorder="1" applyAlignment="1">
      <alignment horizontal="right"/>
    </xf>
    <xf numFmtId="3" fontId="33" fillId="7" borderId="70" xfId="0" applyNumberFormat="1" applyFont="1" applyFill="1" applyBorder="1" applyAlignment="1">
      <alignment horizontal="right"/>
    </xf>
    <xf numFmtId="187" fontId="15" fillId="0" borderId="53" xfId="0" applyNumberFormat="1" applyFont="1" applyBorder="1" applyAlignment="1">
      <alignment horizontal="right"/>
    </xf>
    <xf numFmtId="187" fontId="15" fillId="0" borderId="1" xfId="0" applyNumberFormat="1" applyFont="1" applyBorder="1" applyAlignment="1">
      <alignment horizontal="right"/>
    </xf>
    <xf numFmtId="187" fontId="15" fillId="0" borderId="46" xfId="0" applyNumberFormat="1" applyFont="1" applyBorder="1" applyAlignment="1">
      <alignment horizontal="right"/>
    </xf>
    <xf numFmtId="187" fontId="15" fillId="0" borderId="21" xfId="0" applyNumberFormat="1" applyFont="1" applyBorder="1" applyAlignment="1">
      <alignment horizontal="right"/>
    </xf>
    <xf numFmtId="187" fontId="15" fillId="0" borderId="12" xfId="0" applyNumberFormat="1" applyFont="1" applyBorder="1" applyAlignment="1">
      <alignment horizontal="right"/>
    </xf>
    <xf numFmtId="187" fontId="15" fillId="0" borderId="14" xfId="0" applyNumberFormat="1" applyFont="1" applyBorder="1" applyAlignment="1">
      <alignment horizontal="right"/>
    </xf>
    <xf numFmtId="187" fontId="15" fillId="0" borderId="112" xfId="0" applyNumberFormat="1" applyFont="1" applyBorder="1" applyAlignment="1">
      <alignment horizontal="right"/>
    </xf>
    <xf numFmtId="187" fontId="15" fillId="0" borderId="15" xfId="0" applyNumberFormat="1" applyFont="1" applyBorder="1" applyAlignment="1">
      <alignment horizontal="right"/>
    </xf>
    <xf numFmtId="187" fontId="15" fillId="0" borderId="29" xfId="0" applyNumberFormat="1" applyFont="1" applyBorder="1" applyAlignment="1">
      <alignment horizontal="right"/>
    </xf>
    <xf numFmtId="0" fontId="31" fillId="2" borderId="25" xfId="0" applyFont="1" applyFill="1" applyBorder="1"/>
    <xf numFmtId="3" fontId="2" fillId="7" borderId="26" xfId="0" applyNumberFormat="1" applyFont="1" applyFill="1" applyBorder="1"/>
    <xf numFmtId="3" fontId="2" fillId="7" borderId="23" xfId="0" applyNumberFormat="1" applyFont="1" applyFill="1" applyBorder="1"/>
    <xf numFmtId="3" fontId="2" fillId="0" borderId="0" xfId="0" applyNumberFormat="1" applyFont="1"/>
    <xf numFmtId="3" fontId="2" fillId="0" borderId="51" xfId="0" applyNumberFormat="1" applyFont="1" applyBorder="1"/>
    <xf numFmtId="187" fontId="15" fillId="0" borderId="71" xfId="0" applyNumberFormat="1" applyFont="1" applyBorder="1" applyAlignment="1">
      <alignment horizontal="right"/>
    </xf>
    <xf numFmtId="187" fontId="15" fillId="0" borderId="79" xfId="0" applyNumberFormat="1" applyFont="1" applyBorder="1" applyAlignment="1">
      <alignment horizontal="right"/>
    </xf>
    <xf numFmtId="187" fontId="15" fillId="0" borderId="82" xfId="0" applyNumberFormat="1" applyFont="1" applyBorder="1" applyAlignment="1">
      <alignment horizontal="right"/>
    </xf>
    <xf numFmtId="187" fontId="15" fillId="0" borderId="77" xfId="0" applyNumberFormat="1" applyFont="1" applyBorder="1" applyAlignment="1">
      <alignment horizontal="right"/>
    </xf>
    <xf numFmtId="187" fontId="15" fillId="0" borderId="76" xfId="0" applyNumberFormat="1" applyFont="1" applyBorder="1" applyAlignment="1">
      <alignment horizontal="right"/>
    </xf>
    <xf numFmtId="187" fontId="15" fillId="0" borderId="81" xfId="0" applyNumberFormat="1" applyFont="1" applyBorder="1" applyAlignment="1">
      <alignment horizontal="right"/>
    </xf>
    <xf numFmtId="187" fontId="15" fillId="0" borderId="113" xfId="0" applyNumberFormat="1" applyFont="1" applyBorder="1" applyAlignment="1">
      <alignment horizontal="right"/>
    </xf>
    <xf numFmtId="187" fontId="15" fillId="0" borderId="107" xfId="0" applyNumberFormat="1" applyFont="1" applyBorder="1" applyAlignment="1">
      <alignment horizontal="right"/>
    </xf>
    <xf numFmtId="3" fontId="1" fillId="7" borderId="74" xfId="0" applyNumberFormat="1" applyFont="1" applyFill="1" applyBorder="1"/>
    <xf numFmtId="3" fontId="1" fillId="4" borderId="74" xfId="0" applyNumberFormat="1" applyFont="1" applyFill="1" applyBorder="1"/>
    <xf numFmtId="3" fontId="1" fillId="4" borderId="5" xfId="0" applyNumberFormat="1" applyFont="1" applyFill="1" applyBorder="1"/>
    <xf numFmtId="0" fontId="10" fillId="3" borderId="8" xfId="0" applyFont="1" applyFill="1" applyBorder="1" applyAlignment="1">
      <alignment horizontal="center" vertical="center" textRotation="90"/>
    </xf>
    <xf numFmtId="0" fontId="2" fillId="3" borderId="9" xfId="0" applyFont="1" applyFill="1" applyBorder="1" applyAlignment="1">
      <alignment horizontal="center" vertical="center" textRotation="90" wrapText="1"/>
    </xf>
    <xf numFmtId="3" fontId="2" fillId="7" borderId="5" xfId="0" applyNumberFormat="1" applyFont="1" applyFill="1" applyBorder="1" applyAlignment="1">
      <alignment horizontal="center" vertical="center" textRotation="90" wrapText="1"/>
    </xf>
    <xf numFmtId="0" fontId="1" fillId="3" borderId="110" xfId="0" applyFont="1" applyFill="1" applyBorder="1"/>
    <xf numFmtId="0" fontId="1" fillId="3" borderId="100" xfId="0" applyFont="1" applyFill="1" applyBorder="1"/>
    <xf numFmtId="3" fontId="1" fillId="3" borderId="86" xfId="0" applyNumberFormat="1" applyFont="1" applyFill="1" applyBorder="1"/>
    <xf numFmtId="3" fontId="1" fillId="3" borderId="49" xfId="0" applyNumberFormat="1" applyFont="1" applyFill="1" applyBorder="1"/>
    <xf numFmtId="187" fontId="15" fillId="0" borderId="26" xfId="0" applyNumberFormat="1" applyFont="1" applyBorder="1" applyAlignment="1">
      <alignment horizontal="right"/>
    </xf>
    <xf numFmtId="187" fontId="15" fillId="0" borderId="45" xfId="0" applyNumberFormat="1" applyFont="1" applyBorder="1" applyAlignment="1">
      <alignment horizontal="right"/>
    </xf>
    <xf numFmtId="187" fontId="15" fillId="5" borderId="46" xfId="0" applyNumberFormat="1" applyFont="1" applyFill="1" applyBorder="1" applyAlignment="1">
      <alignment horizontal="right"/>
    </xf>
    <xf numFmtId="0" fontId="3" fillId="2" borderId="94" xfId="0" applyFont="1" applyFill="1" applyBorder="1" applyAlignment="1">
      <alignment horizontal="center"/>
    </xf>
    <xf numFmtId="187" fontId="15" fillId="0" borderId="94" xfId="0" applyNumberFormat="1" applyFont="1" applyBorder="1" applyAlignment="1">
      <alignment horizontal="right"/>
    </xf>
    <xf numFmtId="3" fontId="33" fillId="7" borderId="55" xfId="0" applyNumberFormat="1" applyFont="1" applyFill="1" applyBorder="1" applyAlignment="1">
      <alignment horizontal="right"/>
    </xf>
    <xf numFmtId="187" fontId="15" fillId="0" borderId="25" xfId="0" applyNumberFormat="1" applyFont="1" applyBorder="1" applyAlignment="1">
      <alignment horizontal="right"/>
    </xf>
    <xf numFmtId="187" fontId="15" fillId="0" borderId="41" xfId="0" applyNumberFormat="1" applyFont="1" applyBorder="1" applyAlignment="1">
      <alignment horizontal="right"/>
    </xf>
    <xf numFmtId="187" fontId="15" fillId="0" borderId="114" xfId="0" applyNumberFormat="1" applyFont="1" applyBorder="1" applyAlignment="1">
      <alignment horizontal="right"/>
    </xf>
    <xf numFmtId="3" fontId="40" fillId="0" borderId="15" xfId="0" applyNumberFormat="1" applyFont="1" applyBorder="1" applyAlignment="1">
      <alignment horizontal="right"/>
    </xf>
    <xf numFmtId="3" fontId="1" fillId="7" borderId="70" xfId="0" applyNumberFormat="1" applyFont="1" applyFill="1" applyBorder="1"/>
    <xf numFmtId="3" fontId="1" fillId="0" borderId="101" xfId="0" applyNumberFormat="1" applyFont="1" applyBorder="1"/>
    <xf numFmtId="3" fontId="1" fillId="0" borderId="59" xfId="0" applyNumberFormat="1" applyFont="1" applyBorder="1"/>
    <xf numFmtId="3" fontId="1" fillId="0" borderId="15" xfId="0" applyNumberFormat="1" applyFont="1" applyBorder="1"/>
    <xf numFmtId="3" fontId="1" fillId="0" borderId="12" xfId="0" applyNumberFormat="1" applyFont="1" applyBorder="1"/>
    <xf numFmtId="0" fontId="3" fillId="2" borderId="32" xfId="0" applyFont="1" applyFill="1" applyBorder="1" applyAlignment="1">
      <alignment horizontal="center"/>
    </xf>
    <xf numFmtId="187" fontId="15" fillId="0" borderId="36" xfId="0" applyNumberFormat="1" applyFont="1" applyBorder="1" applyAlignment="1">
      <alignment horizontal="right"/>
    </xf>
    <xf numFmtId="187" fontId="15" fillId="5" borderId="36" xfId="0" applyNumberFormat="1" applyFont="1" applyFill="1" applyBorder="1" applyAlignment="1">
      <alignment horizontal="right"/>
    </xf>
    <xf numFmtId="187" fontId="1" fillId="0" borderId="36" xfId="0" applyNumberFormat="1" applyFont="1" applyBorder="1" applyAlignment="1">
      <alignment horizontal="center"/>
    </xf>
    <xf numFmtId="187" fontId="15" fillId="0" borderId="35" xfId="0" applyNumberFormat="1" applyFont="1" applyBorder="1" applyAlignment="1">
      <alignment horizontal="right"/>
    </xf>
    <xf numFmtId="187" fontId="15" fillId="0" borderId="34" xfId="0" applyNumberFormat="1" applyFont="1" applyBorder="1" applyAlignment="1">
      <alignment horizontal="right"/>
    </xf>
    <xf numFmtId="187" fontId="33" fillId="7" borderId="29" xfId="0" applyNumberFormat="1" applyFont="1" applyFill="1" applyBorder="1" applyAlignment="1">
      <alignment horizontal="right"/>
    </xf>
    <xf numFmtId="187" fontId="15" fillId="0" borderId="39" xfId="0" applyNumberFormat="1" applyFont="1" applyBorder="1" applyAlignment="1">
      <alignment horizontal="right"/>
    </xf>
    <xf numFmtId="187" fontId="15" fillId="0" borderId="32" xfId="0" applyNumberFormat="1" applyFont="1" applyBorder="1" applyAlignment="1">
      <alignment horizontal="right"/>
    </xf>
    <xf numFmtId="0" fontId="3" fillId="2" borderId="115" xfId="0" applyFont="1" applyFill="1" applyBorder="1" applyAlignment="1">
      <alignment horizontal="center"/>
    </xf>
    <xf numFmtId="187" fontId="15" fillId="0" borderId="33" xfId="0" applyNumberFormat="1" applyFont="1" applyBorder="1" applyAlignment="1">
      <alignment horizontal="right"/>
    </xf>
    <xf numFmtId="3" fontId="40" fillId="0" borderId="33" xfId="0" applyNumberFormat="1" applyFont="1" applyBorder="1" applyAlignment="1">
      <alignment horizontal="right"/>
    </xf>
    <xf numFmtId="3" fontId="34" fillId="0" borderId="30" xfId="0" applyNumberFormat="1" applyFont="1" applyBorder="1" applyAlignment="1">
      <alignment horizontal="right"/>
    </xf>
    <xf numFmtId="187" fontId="15" fillId="0" borderId="19" xfId="0" applyNumberFormat="1" applyFont="1" applyBorder="1" applyAlignment="1">
      <alignment horizontal="right"/>
    </xf>
    <xf numFmtId="187" fontId="15" fillId="5" borderId="18" xfId="0" applyNumberFormat="1" applyFont="1" applyFill="1" applyBorder="1" applyAlignment="1">
      <alignment horizontal="right"/>
    </xf>
    <xf numFmtId="187" fontId="15" fillId="5" borderId="17" xfId="0" applyNumberFormat="1" applyFont="1" applyFill="1" applyBorder="1" applyAlignment="1">
      <alignment horizontal="right"/>
    </xf>
    <xf numFmtId="187" fontId="15" fillId="5" borderId="34" xfId="0" applyNumberFormat="1" applyFont="1" applyFill="1" applyBorder="1" applyAlignment="1">
      <alignment horizontal="right"/>
    </xf>
    <xf numFmtId="0" fontId="3" fillId="2" borderId="14" xfId="0" applyFont="1" applyFill="1" applyBorder="1" applyAlignment="1">
      <alignment horizontal="center"/>
    </xf>
    <xf numFmtId="187" fontId="1" fillId="0" borderId="18" xfId="0" applyNumberFormat="1" applyFont="1" applyBorder="1" applyAlignment="1">
      <alignment horizontal="center"/>
    </xf>
    <xf numFmtId="187" fontId="1" fillId="0" borderId="16" xfId="0" applyNumberFormat="1" applyFont="1" applyBorder="1" applyAlignment="1">
      <alignment horizontal="right"/>
    </xf>
    <xf numFmtId="0" fontId="3" fillId="2" borderId="112" xfId="0" applyFont="1" applyFill="1" applyBorder="1" applyAlignment="1">
      <alignment horizontal="center"/>
    </xf>
    <xf numFmtId="3" fontId="34" fillId="0" borderId="12" xfId="0" applyNumberFormat="1" applyFont="1" applyBorder="1" applyAlignment="1">
      <alignment horizontal="right"/>
    </xf>
    <xf numFmtId="187" fontId="1" fillId="0" borderId="34" xfId="0" applyNumberFormat="1" applyFont="1" applyBorder="1"/>
    <xf numFmtId="3" fontId="1" fillId="7" borderId="29" xfId="0" applyNumberFormat="1" applyFont="1" applyFill="1" applyBorder="1"/>
    <xf numFmtId="3" fontId="1" fillId="0" borderId="0" xfId="0" applyNumberFormat="1" applyFont="1"/>
    <xf numFmtId="3" fontId="1" fillId="0" borderId="51" xfId="0" applyNumberFormat="1" applyFont="1" applyBorder="1"/>
    <xf numFmtId="187" fontId="35" fillId="2" borderId="11" xfId="0" applyNumberFormat="1" applyFont="1" applyFill="1" applyBorder="1"/>
    <xf numFmtId="187" fontId="35" fillId="2" borderId="67" xfId="0" applyNumberFormat="1" applyFont="1" applyFill="1" applyBorder="1"/>
    <xf numFmtId="187" fontId="35" fillId="2" borderId="66" xfId="0" applyNumberFormat="1" applyFont="1" applyFill="1" applyBorder="1"/>
    <xf numFmtId="187" fontId="35" fillId="2" borderId="64" xfId="0" applyNumberFormat="1" applyFont="1" applyFill="1" applyBorder="1"/>
    <xf numFmtId="187" fontId="35" fillId="2" borderId="63" xfId="0" applyNumberFormat="1" applyFont="1" applyFill="1" applyBorder="1"/>
    <xf numFmtId="187" fontId="35" fillId="2" borderId="61" xfId="0" applyNumberFormat="1" applyFont="1" applyFill="1" applyBorder="1"/>
    <xf numFmtId="3" fontId="41" fillId="0" borderId="101" xfId="0" applyNumberFormat="1" applyFont="1" applyBorder="1"/>
    <xf numFmtId="3" fontId="41" fillId="0" borderId="59" xfId="0" applyNumberFormat="1" applyFont="1" applyBorder="1"/>
    <xf numFmtId="3" fontId="1" fillId="7" borderId="109" xfId="0" applyNumberFormat="1" applyFont="1" applyFill="1" applyBorder="1"/>
    <xf numFmtId="3" fontId="1" fillId="7" borderId="51" xfId="0" applyNumberFormat="1" applyFont="1" applyFill="1" applyBorder="1"/>
    <xf numFmtId="3" fontId="1" fillId="2" borderId="32" xfId="0" applyNumberFormat="1" applyFont="1" applyFill="1" applyBorder="1"/>
    <xf numFmtId="3" fontId="1" fillId="2" borderId="40" xfId="0" applyNumberFormat="1" applyFont="1" applyFill="1" applyBorder="1"/>
    <xf numFmtId="187" fontId="15" fillId="5" borderId="37" xfId="0" applyNumberFormat="1" applyFont="1" applyFill="1" applyBorder="1" applyAlignment="1">
      <alignment horizontal="right"/>
    </xf>
    <xf numFmtId="187" fontId="15" fillId="0" borderId="44" xfId="0" applyNumberFormat="1" applyFont="1" applyBorder="1" applyAlignment="1">
      <alignment horizontal="right"/>
    </xf>
    <xf numFmtId="187" fontId="15" fillId="0" borderId="24" xfId="0" applyNumberFormat="1" applyFont="1" applyBorder="1" applyAlignment="1">
      <alignment horizontal="right"/>
    </xf>
    <xf numFmtId="187" fontId="15" fillId="0" borderId="43" xfId="0" applyNumberFormat="1" applyFont="1" applyBorder="1" applyAlignment="1">
      <alignment horizontal="right"/>
    </xf>
    <xf numFmtId="3" fontId="40" fillId="0" borderId="30" xfId="0" applyNumberFormat="1" applyFont="1" applyBorder="1" applyAlignment="1">
      <alignment horizontal="right"/>
    </xf>
    <xf numFmtId="187" fontId="15" fillId="0" borderId="30" xfId="0" applyNumberFormat="1" applyFont="1" applyBorder="1" applyAlignment="1">
      <alignment horizontal="right"/>
    </xf>
    <xf numFmtId="187" fontId="15" fillId="0" borderId="115" xfId="0" applyNumberFormat="1" applyFont="1" applyBorder="1" applyAlignment="1">
      <alignment horizontal="right"/>
    </xf>
    <xf numFmtId="187" fontId="15" fillId="5" borderId="16" xfId="0" applyNumberFormat="1" applyFont="1" applyFill="1" applyBorder="1" applyAlignment="1">
      <alignment horizontal="right"/>
    </xf>
    <xf numFmtId="187" fontId="15" fillId="0" borderId="16" xfId="0" applyNumberFormat="1" applyFont="1" applyBorder="1" applyAlignment="1">
      <alignment horizontal="right"/>
    </xf>
    <xf numFmtId="187" fontId="33" fillId="7" borderId="62" xfId="0" applyNumberFormat="1" applyFont="1" applyFill="1" applyBorder="1" applyAlignment="1">
      <alignment horizontal="right"/>
    </xf>
    <xf numFmtId="0" fontId="1" fillId="3" borderId="110" xfId="0" applyFont="1" applyFill="1" applyBorder="1" applyAlignment="1">
      <alignment horizontal="center" vertical="center"/>
    </xf>
    <xf numFmtId="0" fontId="1" fillId="3" borderId="100" xfId="0" applyFont="1" applyFill="1" applyBorder="1" applyAlignment="1">
      <alignment horizontal="center" vertical="center"/>
    </xf>
    <xf numFmtId="3" fontId="1" fillId="3" borderId="86" xfId="0" applyNumberFormat="1" applyFont="1" applyFill="1" applyBorder="1" applyAlignment="1">
      <alignment horizontal="center" vertical="center"/>
    </xf>
    <xf numFmtId="3" fontId="1" fillId="3" borderId="49" xfId="0" applyNumberFormat="1" applyFont="1" applyFill="1" applyBorder="1" applyAlignment="1">
      <alignment horizontal="center" vertical="center"/>
    </xf>
    <xf numFmtId="187" fontId="35" fillId="0" borderId="47" xfId="0" applyNumberFormat="1" applyFont="1" applyBorder="1" applyAlignment="1">
      <alignment horizontal="right"/>
    </xf>
    <xf numFmtId="187" fontId="15" fillId="0" borderId="93" xfId="0" applyNumberFormat="1" applyFont="1" applyBorder="1" applyAlignment="1">
      <alignment horizontal="right"/>
    </xf>
    <xf numFmtId="187" fontId="15" fillId="0" borderId="92" xfId="0" applyNumberFormat="1" applyFont="1" applyBorder="1" applyAlignment="1">
      <alignment horizontal="right"/>
    </xf>
    <xf numFmtId="187" fontId="15" fillId="0" borderId="95" xfId="0" applyNumberFormat="1" applyFont="1" applyBorder="1" applyAlignment="1">
      <alignment horizontal="right"/>
    </xf>
    <xf numFmtId="3" fontId="2" fillId="7" borderId="70" xfId="0" applyNumberFormat="1" applyFont="1" applyFill="1" applyBorder="1"/>
    <xf numFmtId="0" fontId="2" fillId="2" borderId="77" xfId="0" applyFont="1" applyFill="1" applyBorder="1"/>
    <xf numFmtId="0" fontId="2" fillId="2" borderId="81" xfId="0" applyFont="1" applyFill="1" applyBorder="1"/>
    <xf numFmtId="0" fontId="2" fillId="2" borderId="70" xfId="0" applyFont="1" applyFill="1" applyBorder="1"/>
    <xf numFmtId="3" fontId="2" fillId="2" borderId="14" xfId="0" applyNumberFormat="1" applyFont="1" applyFill="1" applyBorder="1"/>
    <xf numFmtId="3" fontId="2" fillId="2" borderId="27" xfId="0" applyNumberFormat="1" applyFont="1" applyFill="1" applyBorder="1"/>
    <xf numFmtId="187" fontId="35" fillId="0" borderId="10" xfId="0" applyNumberFormat="1" applyFont="1" applyBorder="1" applyAlignment="1">
      <alignment horizontal="right"/>
    </xf>
    <xf numFmtId="187" fontId="1" fillId="0" borderId="9" xfId="0" applyNumberFormat="1" applyFont="1" applyBorder="1" applyAlignment="1">
      <alignment horizontal="center"/>
    </xf>
    <xf numFmtId="187" fontId="33" fillId="7" borderId="5" xfId="0" applyNumberFormat="1" applyFont="1" applyFill="1" applyBorder="1" applyAlignment="1">
      <alignment horizontal="right"/>
    </xf>
    <xf numFmtId="187" fontId="15" fillId="0" borderId="10" xfId="0" applyNumberFormat="1" applyFont="1" applyBorder="1" applyAlignment="1">
      <alignment horizontal="right"/>
    </xf>
    <xf numFmtId="0" fontId="3" fillId="2" borderId="9" xfId="0" applyFont="1" applyFill="1" applyBorder="1" applyAlignment="1">
      <alignment horizontal="center"/>
    </xf>
    <xf numFmtId="187" fontId="15" fillId="0" borderId="4" xfId="0" applyNumberFormat="1" applyFont="1" applyBorder="1" applyAlignment="1">
      <alignment horizontal="right"/>
    </xf>
    <xf numFmtId="187" fontId="15" fillId="0" borderId="3" xfId="0" applyNumberFormat="1" applyFont="1" applyBorder="1" applyAlignment="1">
      <alignment horizontal="right"/>
    </xf>
    <xf numFmtId="187" fontId="15" fillId="0" borderId="74" xfId="0" applyNumberFormat="1" applyFont="1" applyBorder="1" applyAlignment="1">
      <alignment horizontal="right"/>
    </xf>
    <xf numFmtId="187" fontId="15" fillId="0" borderId="110" xfId="0" applyNumberFormat="1" applyFont="1" applyBorder="1" applyAlignment="1">
      <alignment horizontal="right"/>
    </xf>
    <xf numFmtId="187" fontId="15" fillId="0" borderId="100" xfId="0" applyNumberFormat="1" applyFont="1" applyBorder="1" applyAlignment="1">
      <alignment horizontal="right"/>
    </xf>
    <xf numFmtId="187" fontId="35" fillId="0" borderId="93" xfId="0" applyNumberFormat="1" applyFont="1" applyBorder="1" applyAlignment="1">
      <alignment horizontal="right"/>
    </xf>
    <xf numFmtId="3" fontId="33" fillId="7" borderId="85" xfId="0" applyNumberFormat="1" applyFont="1" applyFill="1" applyBorder="1" applyAlignment="1">
      <alignment horizontal="right"/>
    </xf>
    <xf numFmtId="187" fontId="15" fillId="0" borderId="116" xfId="0" applyNumberFormat="1" applyFont="1" applyBorder="1" applyAlignment="1">
      <alignment horizontal="right"/>
    </xf>
    <xf numFmtId="187" fontId="15" fillId="0" borderId="117" xfId="0" applyNumberFormat="1" applyFont="1" applyBorder="1" applyAlignment="1">
      <alignment horizontal="right"/>
    </xf>
    <xf numFmtId="187" fontId="15" fillId="0" borderId="118" xfId="0" applyNumberFormat="1" applyFont="1" applyBorder="1" applyAlignment="1">
      <alignment horizontal="right"/>
    </xf>
    <xf numFmtId="0" fontId="3" fillId="2" borderId="99" xfId="0" applyFont="1" applyFill="1" applyBorder="1" applyAlignment="1">
      <alignment horizontal="center"/>
    </xf>
    <xf numFmtId="187" fontId="15" fillId="0" borderId="69" xfId="0" applyNumberFormat="1" applyFont="1" applyBorder="1" applyAlignment="1">
      <alignment horizontal="right"/>
    </xf>
    <xf numFmtId="187" fontId="15" fillId="0" borderId="88" xfId="0" applyNumberFormat="1" applyFont="1" applyBorder="1" applyAlignment="1">
      <alignment horizontal="right"/>
    </xf>
    <xf numFmtId="187" fontId="15" fillId="0" borderId="56" xfId="0" applyNumberFormat="1" applyFont="1" applyBorder="1" applyAlignment="1">
      <alignment horizontal="right"/>
    </xf>
    <xf numFmtId="187" fontId="15" fillId="0" borderId="119" xfId="0" applyNumberFormat="1" applyFont="1" applyBorder="1" applyAlignment="1">
      <alignment horizontal="right"/>
    </xf>
    <xf numFmtId="187" fontId="15" fillId="0" borderId="108" xfId="0" applyNumberFormat="1" applyFont="1" applyBorder="1" applyAlignment="1">
      <alignment horizontal="right"/>
    </xf>
    <xf numFmtId="3" fontId="2" fillId="7" borderId="58" xfId="0" applyNumberFormat="1" applyFont="1" applyFill="1" applyBorder="1"/>
    <xf numFmtId="3" fontId="2" fillId="7" borderId="62" xfId="0" applyNumberFormat="1" applyFont="1" applyFill="1" applyBorder="1"/>
    <xf numFmtId="3" fontId="2" fillId="2" borderId="32" xfId="0" applyNumberFormat="1" applyFont="1" applyFill="1" applyBorder="1"/>
    <xf numFmtId="3" fontId="2" fillId="2" borderId="40" xfId="0" applyNumberFormat="1" applyFont="1" applyFill="1" applyBorder="1"/>
    <xf numFmtId="3" fontId="2" fillId="2" borderId="77" xfId="0" applyNumberFormat="1" applyFont="1" applyFill="1" applyBorder="1"/>
    <xf numFmtId="3" fontId="2" fillId="2" borderId="81" xfId="0" applyNumberFormat="1" applyFont="1" applyFill="1" applyBorder="1"/>
    <xf numFmtId="187" fontId="15" fillId="5" borderId="47" xfId="0" applyNumberFormat="1" applyFont="1" applyFill="1" applyBorder="1" applyAlignment="1">
      <alignment horizontal="right"/>
    </xf>
    <xf numFmtId="187" fontId="15" fillId="0" borderId="23" xfId="0" applyNumberFormat="1" applyFont="1" applyBorder="1" applyAlignment="1">
      <alignment horizontal="right"/>
    </xf>
    <xf numFmtId="187" fontId="33" fillId="7" borderId="109" xfId="0" applyNumberFormat="1" applyFont="1" applyFill="1" applyBorder="1" applyAlignment="1">
      <alignment horizontal="right"/>
    </xf>
    <xf numFmtId="0" fontId="8" fillId="3" borderId="5" xfId="0" applyFont="1" applyFill="1" applyBorder="1" applyAlignment="1">
      <alignment horizontal="center" vertical="center" textRotation="90"/>
    </xf>
    <xf numFmtId="3" fontId="8" fillId="7" borderId="5" xfId="0" applyNumberFormat="1" applyFont="1" applyFill="1" applyBorder="1" applyAlignment="1">
      <alignment horizontal="center" vertical="center" textRotation="90" wrapText="1"/>
    </xf>
    <xf numFmtId="0" fontId="2" fillId="2" borderId="22" xfId="0" applyFont="1" applyFill="1" applyBorder="1" applyAlignment="1" applyProtection="1">
      <alignment horizontal="right"/>
      <protection locked="0"/>
    </xf>
    <xf numFmtId="0" fontId="2" fillId="2" borderId="0" xfId="0" applyFont="1" applyFill="1" applyAlignment="1" applyProtection="1">
      <alignment horizontal="right"/>
      <protection locked="0"/>
    </xf>
    <xf numFmtId="0" fontId="2" fillId="2" borderId="51" xfId="0" applyFont="1" applyFill="1" applyBorder="1" applyAlignment="1" applyProtection="1">
      <alignment horizontal="right"/>
      <protection locked="0"/>
    </xf>
    <xf numFmtId="3" fontId="2" fillId="7" borderId="51" xfId="0" applyNumberFormat="1" applyFont="1" applyFill="1" applyBorder="1" applyAlignment="1" applyProtection="1">
      <alignment horizontal="right"/>
      <protection locked="0"/>
    </xf>
    <xf numFmtId="0" fontId="2" fillId="2" borderId="25" xfId="0" applyFont="1" applyFill="1" applyBorder="1" applyAlignment="1" applyProtection="1">
      <alignment horizontal="center"/>
      <protection locked="0"/>
    </xf>
    <xf numFmtId="0" fontId="2" fillId="2" borderId="23" xfId="0" applyFont="1" applyFill="1" applyBorder="1" applyAlignment="1" applyProtection="1">
      <alignment horizontal="center"/>
      <protection locked="0"/>
    </xf>
    <xf numFmtId="3" fontId="2" fillId="2" borderId="24" xfId="0" applyNumberFormat="1" applyFont="1" applyFill="1" applyBorder="1" applyAlignment="1" applyProtection="1">
      <alignment horizontal="right"/>
      <protection locked="0"/>
    </xf>
    <xf numFmtId="3" fontId="2" fillId="2" borderId="23" xfId="0" applyNumberFormat="1" applyFont="1" applyFill="1" applyBorder="1" applyAlignment="1" applyProtection="1">
      <alignment horizontal="right"/>
      <protection locked="0"/>
    </xf>
    <xf numFmtId="187" fontId="15" fillId="0" borderId="40" xfId="0" applyNumberFormat="1" applyFont="1" applyBorder="1" applyAlignment="1" applyProtection="1">
      <alignment horizontal="right"/>
      <protection locked="0"/>
    </xf>
    <xf numFmtId="187" fontId="33" fillId="7" borderId="40" xfId="0" applyNumberFormat="1" applyFont="1" applyFill="1" applyBorder="1" applyAlignment="1">
      <alignment horizontal="right"/>
    </xf>
    <xf numFmtId="187" fontId="15" fillId="0" borderId="34" xfId="0" applyNumberFormat="1" applyFont="1" applyBorder="1" applyAlignment="1" applyProtection="1">
      <alignment horizontal="right"/>
      <protection locked="0"/>
    </xf>
    <xf numFmtId="187" fontId="15" fillId="0" borderId="39" xfId="0" applyNumberFormat="1" applyFont="1" applyBorder="1" applyAlignment="1" applyProtection="1">
      <alignment horizontal="right"/>
      <protection locked="0"/>
    </xf>
    <xf numFmtId="187" fontId="15" fillId="0" borderId="30" xfId="0" applyNumberFormat="1" applyFont="1" applyBorder="1" applyAlignment="1" applyProtection="1">
      <alignment horizontal="right"/>
      <protection locked="0"/>
    </xf>
    <xf numFmtId="187" fontId="15" fillId="0" borderId="32" xfId="0" applyNumberFormat="1" applyFont="1" applyBorder="1" applyAlignment="1" applyProtection="1">
      <alignment horizontal="right"/>
      <protection locked="0"/>
    </xf>
    <xf numFmtId="187" fontId="15" fillId="0" borderId="115" xfId="0" applyNumberFormat="1" applyFont="1" applyBorder="1" applyAlignment="1" applyProtection="1">
      <alignment horizontal="right"/>
      <protection locked="0"/>
    </xf>
    <xf numFmtId="187" fontId="15" fillId="0" borderId="11" xfId="0" applyNumberFormat="1" applyFont="1" applyBorder="1" applyAlignment="1" applyProtection="1">
      <alignment horizontal="right"/>
      <protection locked="0"/>
    </xf>
    <xf numFmtId="187" fontId="15" fillId="0" borderId="21" xfId="0" applyNumberFormat="1" applyFont="1" applyBorder="1" applyAlignment="1" applyProtection="1">
      <alignment horizontal="right"/>
      <protection locked="0"/>
    </xf>
    <xf numFmtId="187" fontId="15" fillId="0" borderId="12" xfId="0" applyNumberFormat="1" applyFont="1" applyBorder="1" applyAlignment="1" applyProtection="1">
      <alignment horizontal="right"/>
      <protection locked="0"/>
    </xf>
    <xf numFmtId="187" fontId="15" fillId="0" borderId="14" xfId="0" applyNumberFormat="1" applyFont="1" applyBorder="1" applyAlignment="1" applyProtection="1">
      <alignment horizontal="right"/>
      <protection locked="0"/>
    </xf>
    <xf numFmtId="187" fontId="15" fillId="0" borderId="112" xfId="0" applyNumberFormat="1" applyFont="1" applyBorder="1" applyAlignment="1" applyProtection="1">
      <alignment horizontal="right"/>
      <protection locked="0"/>
    </xf>
    <xf numFmtId="43" fontId="35" fillId="2" borderId="58" xfId="2" applyFont="1" applyFill="1" applyBorder="1" applyAlignment="1" applyProtection="1">
      <alignment horizontal="right"/>
      <protection locked="0"/>
    </xf>
    <xf numFmtId="43" fontId="35" fillId="2" borderId="66" xfId="2" applyFont="1" applyFill="1" applyBorder="1" applyAlignment="1" applyProtection="1">
      <alignment horizontal="right"/>
      <protection locked="0"/>
    </xf>
    <xf numFmtId="43" fontId="35" fillId="2" borderId="64" xfId="2" applyFont="1" applyFill="1" applyBorder="1" applyAlignment="1" applyProtection="1">
      <alignment horizontal="right"/>
      <protection locked="0"/>
    </xf>
    <xf numFmtId="43" fontId="35" fillId="2" borderId="82" xfId="2" applyFont="1" applyFill="1" applyBorder="1" applyAlignment="1" applyProtection="1">
      <alignment horizontal="right"/>
      <protection locked="0"/>
    </xf>
    <xf numFmtId="43" fontId="35" fillId="2" borderId="78" xfId="2" applyFont="1" applyFill="1" applyBorder="1" applyAlignment="1" applyProtection="1">
      <alignment horizontal="right"/>
      <protection locked="0"/>
    </xf>
    <xf numFmtId="43" fontId="35" fillId="2" borderId="80" xfId="2" applyFont="1" applyFill="1" applyBorder="1" applyAlignment="1" applyProtection="1">
      <alignment horizontal="right"/>
      <protection locked="0"/>
    </xf>
    <xf numFmtId="3" fontId="33" fillId="7" borderId="80" xfId="0" applyNumberFormat="1" applyFont="1" applyFill="1" applyBorder="1" applyAlignment="1">
      <alignment horizontal="right"/>
    </xf>
    <xf numFmtId="43" fontId="35" fillId="2" borderId="63" xfId="2" applyFont="1" applyFill="1" applyBorder="1" applyAlignment="1" applyProtection="1">
      <alignment horizontal="right"/>
      <protection locked="0"/>
    </xf>
    <xf numFmtId="43" fontId="35" fillId="2" borderId="59" xfId="2" applyFont="1" applyFill="1" applyBorder="1" applyAlignment="1" applyProtection="1">
      <alignment horizontal="right"/>
      <protection locked="0"/>
    </xf>
    <xf numFmtId="43" fontId="35" fillId="2" borderId="101" xfId="2" applyFont="1" applyFill="1" applyBorder="1" applyAlignment="1" applyProtection="1">
      <alignment horizontal="right"/>
      <protection locked="0"/>
    </xf>
    <xf numFmtId="43" fontId="35" fillId="2" borderId="61" xfId="2" applyFont="1" applyFill="1" applyBorder="1" applyAlignment="1" applyProtection="1">
      <alignment horizontal="right"/>
      <protection locked="0"/>
    </xf>
    <xf numFmtId="43" fontId="35" fillId="2" borderId="62" xfId="2" applyFont="1" applyFill="1" applyBorder="1" applyAlignment="1" applyProtection="1">
      <alignment horizontal="right"/>
      <protection locked="0"/>
    </xf>
    <xf numFmtId="3" fontId="2" fillId="0" borderId="43" xfId="0" applyNumberFormat="1" applyFont="1" applyBorder="1" applyAlignment="1" applyProtection="1">
      <alignment horizontal="right"/>
      <protection locked="0"/>
    </xf>
    <xf numFmtId="3" fontId="2" fillId="0" borderId="41" xfId="0" applyNumberFormat="1" applyFont="1" applyBorder="1" applyAlignment="1" applyProtection="1">
      <alignment horizontal="right"/>
      <protection locked="0"/>
    </xf>
    <xf numFmtId="187" fontId="1" fillId="0" borderId="0" xfId="0" applyNumberFormat="1" applyFont="1"/>
    <xf numFmtId="3" fontId="33" fillId="7" borderId="40" xfId="0" applyNumberFormat="1" applyFont="1" applyFill="1" applyBorder="1" applyAlignment="1">
      <alignment horizontal="right"/>
    </xf>
    <xf numFmtId="187" fontId="15" fillId="0" borderId="25" xfId="0" applyNumberFormat="1" applyFont="1" applyBorder="1" applyAlignment="1" applyProtection="1">
      <alignment horizontal="right"/>
      <protection locked="0"/>
    </xf>
    <xf numFmtId="187" fontId="15" fillId="0" borderId="114" xfId="0" applyNumberFormat="1" applyFont="1" applyBorder="1" applyAlignment="1" applyProtection="1">
      <alignment horizontal="right"/>
      <protection locked="0"/>
    </xf>
    <xf numFmtId="3" fontId="2" fillId="7" borderId="29" xfId="0" applyNumberFormat="1" applyFont="1" applyFill="1" applyBorder="1" applyAlignment="1" applyProtection="1">
      <alignment horizontal="right"/>
      <protection locked="0"/>
    </xf>
    <xf numFmtId="3" fontId="2" fillId="7" borderId="40" xfId="0" applyNumberFormat="1" applyFont="1" applyFill="1" applyBorder="1" applyAlignment="1" applyProtection="1">
      <alignment horizontal="right"/>
      <protection locked="0"/>
    </xf>
    <xf numFmtId="187" fontId="15" fillId="0" borderId="48" xfId="0" applyNumberFormat="1" applyFont="1" applyBorder="1" applyAlignment="1">
      <alignment horizontal="right"/>
    </xf>
    <xf numFmtId="0" fontId="2" fillId="2" borderId="21" xfId="0" applyFont="1" applyFill="1" applyBorder="1" applyAlignment="1" applyProtection="1">
      <alignment horizontal="center"/>
      <protection locked="0"/>
    </xf>
    <xf numFmtId="0" fontId="2" fillId="2" borderId="27" xfId="0" applyFont="1" applyFill="1" applyBorder="1" applyAlignment="1" applyProtection="1">
      <alignment horizontal="center"/>
      <protection locked="0"/>
    </xf>
    <xf numFmtId="3" fontId="2" fillId="0" borderId="86" xfId="0" applyNumberFormat="1" applyFont="1" applyBorder="1" applyAlignment="1" applyProtection="1">
      <alignment horizontal="right"/>
      <protection locked="0"/>
    </xf>
    <xf numFmtId="3" fontId="2" fillId="0" borderId="49" xfId="0" applyNumberFormat="1" applyFont="1" applyBorder="1" applyAlignment="1" applyProtection="1">
      <alignment horizontal="right"/>
      <protection locked="0"/>
    </xf>
    <xf numFmtId="187" fontId="15" fillId="0" borderId="32" xfId="0" applyNumberFormat="1" applyFont="1" applyBorder="1"/>
    <xf numFmtId="187" fontId="15" fillId="0" borderId="36" xfId="0" applyNumberFormat="1" applyFont="1" applyBorder="1" applyAlignment="1">
      <alignment horizontal="center"/>
    </xf>
    <xf numFmtId="187" fontId="15" fillId="0" borderId="38" xfId="0" applyNumberFormat="1" applyFont="1" applyBorder="1" applyAlignment="1">
      <alignment horizontal="right"/>
    </xf>
    <xf numFmtId="3" fontId="2" fillId="7" borderId="23" xfId="0" applyNumberFormat="1" applyFont="1" applyFill="1" applyBorder="1" applyAlignment="1" applyProtection="1">
      <alignment horizontal="right"/>
      <protection locked="0"/>
    </xf>
    <xf numFmtId="0" fontId="2" fillId="2" borderId="39" xfId="0" applyFont="1" applyFill="1" applyBorder="1" applyAlignment="1" applyProtection="1">
      <alignment horizontal="center"/>
      <protection locked="0"/>
    </xf>
    <xf numFmtId="0" fontId="2" fillId="2" borderId="40" xfId="0" applyFont="1" applyFill="1" applyBorder="1" applyAlignment="1" applyProtection="1">
      <alignment horizontal="center"/>
      <protection locked="0"/>
    </xf>
    <xf numFmtId="187" fontId="15" fillId="0" borderId="24" xfId="0" applyNumberFormat="1" applyFont="1" applyBorder="1"/>
    <xf numFmtId="187" fontId="15" fillId="0" borderId="46" xfId="0" applyNumberFormat="1" applyFont="1" applyBorder="1" applyAlignment="1">
      <alignment horizontal="center"/>
    </xf>
    <xf numFmtId="3" fontId="2" fillId="7" borderId="70" xfId="0" applyNumberFormat="1" applyFont="1" applyFill="1" applyBorder="1" applyAlignment="1" applyProtection="1">
      <alignment horizontal="right"/>
      <protection locked="0"/>
    </xf>
    <xf numFmtId="0" fontId="2" fillId="2" borderId="77" xfId="0" applyFont="1" applyFill="1" applyBorder="1" applyAlignment="1" applyProtection="1">
      <alignment horizontal="right"/>
      <protection locked="0"/>
    </xf>
    <xf numFmtId="0" fontId="2" fillId="2" borderId="81" xfId="0" applyFont="1" applyFill="1" applyBorder="1" applyAlignment="1" applyProtection="1">
      <alignment horizontal="right"/>
      <protection locked="0"/>
    </xf>
    <xf numFmtId="0" fontId="2" fillId="2" borderId="70" xfId="0" applyFont="1" applyFill="1" applyBorder="1" applyAlignment="1" applyProtection="1">
      <alignment horizontal="right"/>
      <protection locked="0"/>
    </xf>
    <xf numFmtId="0" fontId="2" fillId="2" borderId="63" xfId="0" applyFont="1" applyFill="1" applyBorder="1" applyAlignment="1" applyProtection="1">
      <alignment horizontal="center"/>
      <protection locked="0"/>
    </xf>
    <xf numFmtId="0" fontId="2" fillId="2" borderId="62" xfId="0" applyFont="1" applyFill="1" applyBorder="1" applyAlignment="1" applyProtection="1">
      <alignment horizontal="center"/>
      <protection locked="0"/>
    </xf>
    <xf numFmtId="187" fontId="15" fillId="0" borderId="11" xfId="0" applyNumberFormat="1" applyFont="1" applyBorder="1"/>
    <xf numFmtId="187" fontId="15" fillId="0" borderId="37" xfId="0" applyNumberFormat="1" applyFont="1" applyBorder="1"/>
    <xf numFmtId="187" fontId="15" fillId="0" borderId="36" xfId="0" applyNumberFormat="1" applyFont="1" applyBorder="1"/>
    <xf numFmtId="187" fontId="15" fillId="0" borderId="35" xfId="0" applyNumberFormat="1" applyFont="1" applyBorder="1"/>
    <xf numFmtId="187" fontId="15" fillId="0" borderId="13" xfId="0" applyNumberFormat="1" applyFont="1" applyBorder="1" applyAlignment="1">
      <alignment horizontal="right"/>
    </xf>
    <xf numFmtId="187" fontId="15" fillId="0" borderId="31" xfId="0" applyNumberFormat="1" applyFont="1" applyBorder="1" applyAlignment="1">
      <alignment horizontal="right"/>
    </xf>
    <xf numFmtId="3" fontId="2" fillId="7" borderId="29" xfId="0" applyNumberFormat="1" applyFont="1" applyFill="1" applyBorder="1"/>
    <xf numFmtId="3" fontId="2" fillId="7" borderId="40" xfId="0" applyNumberFormat="1" applyFont="1" applyFill="1" applyBorder="1"/>
    <xf numFmtId="187" fontId="15" fillId="0" borderId="42" xfId="0" applyNumberFormat="1" applyFont="1" applyBorder="1" applyAlignment="1">
      <alignment horizontal="right"/>
    </xf>
    <xf numFmtId="3" fontId="1" fillId="2" borderId="14" xfId="0" applyNumberFormat="1" applyFont="1" applyFill="1" applyBorder="1"/>
    <xf numFmtId="0" fontId="42" fillId="2" borderId="64" xfId="0" applyFont="1" applyFill="1" applyBorder="1" applyAlignment="1">
      <alignment horizontal="center"/>
    </xf>
    <xf numFmtId="0" fontId="1" fillId="2" borderId="40" xfId="0" applyFont="1" applyFill="1" applyBorder="1" applyAlignment="1">
      <alignment horizontal="center"/>
    </xf>
    <xf numFmtId="3" fontId="1" fillId="7" borderId="27" xfId="0" applyNumberFormat="1" applyFont="1" applyFill="1" applyBorder="1" applyAlignment="1">
      <alignment horizontal="center"/>
    </xf>
    <xf numFmtId="3" fontId="2" fillId="7" borderId="27" xfId="0" applyNumberFormat="1" applyFont="1" applyFill="1" applyBorder="1" applyAlignment="1" applyProtection="1">
      <alignment horizontal="right"/>
      <protection locked="0"/>
    </xf>
    <xf numFmtId="187" fontId="1" fillId="0" borderId="46" xfId="0" applyNumberFormat="1" applyFont="1" applyBorder="1" applyAlignment="1">
      <alignment horizontal="center"/>
    </xf>
    <xf numFmtId="187" fontId="15" fillId="0" borderId="28" xfId="0" applyNumberFormat="1" applyFont="1" applyBorder="1" applyAlignment="1">
      <alignment horizontal="right"/>
    </xf>
    <xf numFmtId="187" fontId="15" fillId="0" borderId="22" xfId="0" applyNumberFormat="1" applyFont="1" applyBorder="1" applyAlignment="1">
      <alignment horizontal="right"/>
    </xf>
    <xf numFmtId="187" fontId="15" fillId="0" borderId="49" xfId="0" applyNumberFormat="1" applyFont="1" applyBorder="1" applyAlignment="1">
      <alignment horizontal="right"/>
    </xf>
    <xf numFmtId="187" fontId="15" fillId="0" borderId="0" xfId="0" applyNumberFormat="1" applyFont="1" applyAlignment="1">
      <alignment horizontal="right"/>
    </xf>
    <xf numFmtId="187" fontId="15" fillId="0" borderId="120" xfId="0" applyNumberFormat="1" applyFont="1" applyBorder="1" applyAlignment="1">
      <alignment horizontal="right"/>
    </xf>
    <xf numFmtId="187" fontId="15" fillId="0" borderId="86" xfId="0" applyNumberFormat="1" applyFont="1" applyBorder="1" applyAlignment="1">
      <alignment horizontal="right"/>
    </xf>
    <xf numFmtId="3" fontId="33" fillId="7" borderId="51" xfId="0" applyNumberFormat="1" applyFont="1" applyFill="1" applyBorder="1" applyAlignment="1">
      <alignment horizontal="right"/>
    </xf>
    <xf numFmtId="187" fontId="1" fillId="0" borderId="51" xfId="0" applyNumberFormat="1" applyFont="1" applyBorder="1" applyAlignment="1">
      <alignment horizontal="center"/>
    </xf>
    <xf numFmtId="187" fontId="33" fillId="7" borderId="51" xfId="0" applyNumberFormat="1" applyFont="1" applyFill="1" applyBorder="1" applyAlignment="1">
      <alignment horizontal="right"/>
    </xf>
    <xf numFmtId="187" fontId="15" fillId="0" borderId="65" xfId="0" applyNumberFormat="1" applyFont="1" applyBorder="1" applyAlignment="1" applyProtection="1">
      <alignment horizontal="right"/>
      <protection locked="0"/>
    </xf>
    <xf numFmtId="0" fontId="1" fillId="2" borderId="26" xfId="0" applyFont="1" applyFill="1" applyBorder="1" applyAlignment="1" applyProtection="1">
      <alignment horizontal="center" vertical="center"/>
      <protection locked="0"/>
    </xf>
    <xf numFmtId="0" fontId="3" fillId="2" borderId="59" xfId="0" applyFont="1" applyFill="1" applyBorder="1" applyAlignment="1">
      <alignment horizontal="center"/>
    </xf>
    <xf numFmtId="0" fontId="3" fillId="2" borderId="111" xfId="0" applyFont="1" applyFill="1" applyBorder="1" applyAlignment="1">
      <alignment horizontal="center"/>
    </xf>
    <xf numFmtId="189" fontId="39" fillId="5" borderId="0" xfId="0" applyNumberFormat="1" applyFont="1" applyFill="1"/>
    <xf numFmtId="0" fontId="17" fillId="2" borderId="58" xfId="0" applyFont="1" applyFill="1" applyBorder="1"/>
    <xf numFmtId="187" fontId="15" fillId="0" borderId="58" xfId="0" applyNumberFormat="1" applyFont="1" applyBorder="1" applyAlignment="1" applyProtection="1">
      <alignment horizontal="right"/>
      <protection locked="0"/>
    </xf>
    <xf numFmtId="187" fontId="15" fillId="0" borderId="64" xfId="0" applyNumberFormat="1" applyFont="1" applyBorder="1" applyAlignment="1" applyProtection="1">
      <alignment horizontal="right"/>
      <protection locked="0"/>
    </xf>
    <xf numFmtId="187" fontId="33" fillId="7" borderId="70" xfId="0" applyNumberFormat="1" applyFont="1" applyFill="1" applyBorder="1" applyAlignment="1">
      <alignment horizontal="right"/>
    </xf>
    <xf numFmtId="187" fontId="15" fillId="0" borderId="63" xfId="0" applyNumberFormat="1" applyFont="1" applyBorder="1" applyAlignment="1" applyProtection="1">
      <alignment horizontal="right"/>
      <protection locked="0"/>
    </xf>
    <xf numFmtId="187" fontId="15" fillId="0" borderId="59" xfId="0" applyNumberFormat="1" applyFont="1" applyBorder="1" applyAlignment="1" applyProtection="1">
      <alignment horizontal="right"/>
      <protection locked="0"/>
    </xf>
    <xf numFmtId="187" fontId="15" fillId="0" borderId="61" xfId="0" applyNumberFormat="1" applyFont="1" applyBorder="1" applyAlignment="1" applyProtection="1">
      <alignment horizontal="right"/>
      <protection locked="0"/>
    </xf>
    <xf numFmtId="187" fontId="15" fillId="0" borderId="111" xfId="0" applyNumberFormat="1" applyFont="1" applyBorder="1" applyAlignment="1" applyProtection="1">
      <alignment horizontal="right"/>
      <protection locked="0"/>
    </xf>
    <xf numFmtId="3" fontId="40" fillId="0" borderId="101" xfId="0" applyNumberFormat="1" applyFont="1" applyBorder="1" applyAlignment="1">
      <alignment horizontal="right"/>
    </xf>
    <xf numFmtId="3" fontId="40" fillId="0" borderId="59" xfId="0" applyNumberFormat="1" applyFont="1" applyBorder="1" applyAlignment="1">
      <alignment horizontal="right"/>
    </xf>
    <xf numFmtId="0" fontId="6" fillId="2" borderId="11" xfId="1" applyFont="1" applyFill="1" applyBorder="1" applyAlignment="1">
      <alignment horizontal="left" shrinkToFit="1"/>
    </xf>
    <xf numFmtId="0" fontId="28" fillId="2" borderId="11" xfId="1" applyFont="1" applyFill="1" applyBorder="1" applyAlignment="1">
      <alignment horizontal="left"/>
    </xf>
    <xf numFmtId="0" fontId="6" fillId="2" borderId="28" xfId="1" applyFont="1" applyFill="1" applyBorder="1" applyAlignment="1">
      <alignment horizontal="left" shrinkToFit="1"/>
    </xf>
    <xf numFmtId="0" fontId="2" fillId="2" borderId="38" xfId="0" applyFont="1" applyFill="1" applyBorder="1"/>
    <xf numFmtId="187" fontId="15" fillId="0" borderId="82" xfId="0" applyNumberFormat="1" applyFont="1" applyBorder="1" applyAlignment="1" applyProtection="1">
      <alignment horizontal="right"/>
      <protection locked="0"/>
    </xf>
    <xf numFmtId="187" fontId="15" fillId="0" borderId="78" xfId="0" applyNumberFormat="1" applyFont="1" applyBorder="1" applyAlignment="1" applyProtection="1">
      <alignment horizontal="right"/>
      <protection locked="0"/>
    </xf>
    <xf numFmtId="187" fontId="15" fillId="0" borderId="79" xfId="0" applyNumberFormat="1" applyFont="1" applyBorder="1" applyAlignment="1" applyProtection="1">
      <alignment horizontal="right"/>
      <protection locked="0"/>
    </xf>
    <xf numFmtId="187" fontId="15" fillId="0" borderId="80" xfId="0" applyNumberFormat="1" applyFont="1" applyBorder="1" applyAlignment="1" applyProtection="1">
      <alignment horizontal="right"/>
      <protection locked="0"/>
    </xf>
    <xf numFmtId="43" fontId="35" fillId="2" borderId="71" xfId="2" applyFont="1" applyFill="1" applyBorder="1" applyAlignment="1">
      <alignment horizontal="right" shrinkToFit="1"/>
    </xf>
    <xf numFmtId="187" fontId="35" fillId="2" borderId="79" xfId="0" applyNumberFormat="1" applyFont="1" applyFill="1" applyBorder="1" applyAlignment="1">
      <alignment horizontal="right"/>
    </xf>
    <xf numFmtId="43" fontId="35" fillId="2" borderId="78" xfId="2" applyFont="1" applyFill="1" applyBorder="1" applyAlignment="1">
      <alignment horizontal="right"/>
    </xf>
    <xf numFmtId="43" fontId="35" fillId="2" borderId="82" xfId="2" applyFont="1" applyFill="1" applyBorder="1" applyAlignment="1">
      <alignment horizontal="right"/>
    </xf>
    <xf numFmtId="43" fontId="35" fillId="2" borderId="75" xfId="2" applyFont="1" applyFill="1" applyBorder="1" applyAlignment="1">
      <alignment horizontal="right"/>
    </xf>
    <xf numFmtId="43" fontId="35" fillId="2" borderId="76" xfId="2" applyFont="1" applyFill="1" applyBorder="1" applyAlignment="1">
      <alignment horizontal="right"/>
    </xf>
    <xf numFmtId="43" fontId="35" fillId="2" borderId="81" xfId="2" applyFont="1" applyFill="1" applyBorder="1" applyAlignment="1">
      <alignment horizontal="right"/>
    </xf>
    <xf numFmtId="43" fontId="35" fillId="2" borderId="113" xfId="2" applyFont="1" applyFill="1" applyBorder="1" applyAlignment="1">
      <alignment horizontal="right"/>
    </xf>
    <xf numFmtId="43" fontId="35" fillId="2" borderId="70" xfId="2" applyFont="1" applyFill="1" applyBorder="1" applyAlignment="1">
      <alignment horizontal="right"/>
    </xf>
    <xf numFmtId="43" fontId="35" fillId="2" borderId="107" xfId="2" applyFont="1" applyFill="1" applyBorder="1" applyAlignment="1">
      <alignment horizontal="right"/>
    </xf>
    <xf numFmtId="0" fontId="1" fillId="2" borderId="26" xfId="0" applyFont="1" applyFill="1" applyBorder="1" applyAlignment="1">
      <alignment shrinkToFit="1"/>
    </xf>
    <xf numFmtId="0" fontId="1" fillId="2" borderId="29" xfId="0" applyFont="1" applyFill="1" applyBorder="1"/>
    <xf numFmtId="0" fontId="1" fillId="2" borderId="28" xfId="0" applyFont="1" applyFill="1" applyBorder="1" applyAlignment="1">
      <alignment shrinkToFit="1"/>
    </xf>
    <xf numFmtId="0" fontId="17" fillId="2" borderId="11" xfId="0" applyFont="1" applyFill="1" applyBorder="1" applyAlignment="1">
      <alignment shrinkToFit="1"/>
    </xf>
    <xf numFmtId="0" fontId="9" fillId="4" borderId="4" xfId="0" applyFont="1" applyFill="1" applyBorder="1" applyAlignment="1">
      <alignment vertical="center"/>
    </xf>
    <xf numFmtId="0" fontId="9" fillId="4" borderId="74" xfId="0" quotePrefix="1" applyFont="1" applyFill="1" applyBorder="1" applyAlignment="1">
      <alignment vertical="center"/>
    </xf>
    <xf numFmtId="0" fontId="4" fillId="4" borderId="74" xfId="0" applyFont="1" applyFill="1" applyBorder="1" applyAlignment="1">
      <alignment vertical="center"/>
    </xf>
    <xf numFmtId="0" fontId="10" fillId="4" borderId="74" xfId="0" applyFont="1" applyFill="1" applyBorder="1" applyAlignment="1">
      <alignment horizontal="center" vertical="center"/>
    </xf>
    <xf numFmtId="0" fontId="7" fillId="4" borderId="74" xfId="0" applyFont="1" applyFill="1" applyBorder="1" applyAlignment="1">
      <alignment horizontal="center" vertical="center"/>
    </xf>
    <xf numFmtId="0" fontId="16" fillId="4" borderId="74" xfId="0" applyFont="1" applyFill="1" applyBorder="1" applyAlignment="1">
      <alignment horizontal="center" vertical="center"/>
    </xf>
    <xf numFmtId="0" fontId="8" fillId="4" borderId="74" xfId="0" applyFont="1" applyFill="1" applyBorder="1" applyAlignment="1">
      <alignment horizontal="center" vertical="center"/>
    </xf>
    <xf numFmtId="3" fontId="8" fillId="7" borderId="74" xfId="0" applyNumberFormat="1" applyFont="1" applyFill="1" applyBorder="1" applyAlignment="1">
      <alignment horizontal="center" vertical="center"/>
    </xf>
    <xf numFmtId="0" fontId="1" fillId="4" borderId="74" xfId="0" applyFont="1" applyFill="1" applyBorder="1" applyAlignment="1">
      <alignment vertical="center"/>
    </xf>
    <xf numFmtId="0" fontId="1" fillId="4" borderId="5" xfId="0" applyFont="1" applyFill="1" applyBorder="1" applyAlignment="1">
      <alignment vertical="center"/>
    </xf>
    <xf numFmtId="3" fontId="1" fillId="4" borderId="74" xfId="0" applyNumberFormat="1" applyFont="1" applyFill="1" applyBorder="1" applyAlignment="1">
      <alignment vertical="center"/>
    </xf>
    <xf numFmtId="3" fontId="1" fillId="4" borderId="5" xfId="0" applyNumberFormat="1" applyFont="1" applyFill="1" applyBorder="1" applyAlignment="1">
      <alignment vertical="center"/>
    </xf>
    <xf numFmtId="0" fontId="1" fillId="0" borderId="0" xfId="0" applyFont="1" applyAlignment="1">
      <alignment vertical="center"/>
    </xf>
    <xf numFmtId="187" fontId="15" fillId="0" borderId="23" xfId="0" applyNumberFormat="1" applyFont="1" applyBorder="1" applyAlignment="1" applyProtection="1">
      <alignment horizontal="right"/>
      <protection locked="0"/>
    </xf>
    <xf numFmtId="187" fontId="33" fillId="7" borderId="23" xfId="0" applyNumberFormat="1" applyFont="1" applyFill="1" applyBorder="1" applyAlignment="1">
      <alignment horizontal="right"/>
    </xf>
    <xf numFmtId="187" fontId="15" fillId="0" borderId="44" xfId="0" applyNumberFormat="1" applyFont="1" applyBorder="1" applyAlignment="1" applyProtection="1">
      <alignment horizontal="right"/>
      <protection locked="0"/>
    </xf>
    <xf numFmtId="187" fontId="15" fillId="0" borderId="73" xfId="0" applyNumberFormat="1" applyFont="1" applyBorder="1" applyAlignment="1" applyProtection="1">
      <alignment horizontal="right"/>
      <protection locked="0"/>
    </xf>
    <xf numFmtId="0" fontId="2" fillId="2" borderId="73" xfId="0" applyFont="1" applyFill="1" applyBorder="1" applyAlignment="1" applyProtection="1">
      <alignment horizontal="center" vertical="center"/>
      <protection locked="0"/>
    </xf>
    <xf numFmtId="0" fontId="3" fillId="2" borderId="121" xfId="0" applyFont="1" applyFill="1" applyBorder="1" applyAlignment="1">
      <alignment horizontal="center"/>
    </xf>
    <xf numFmtId="187" fontId="15" fillId="0" borderId="84" xfId="0" applyNumberFormat="1" applyFont="1" applyBorder="1" applyAlignment="1">
      <alignment horizontal="right"/>
    </xf>
    <xf numFmtId="187" fontId="15" fillId="0" borderId="116" xfId="0" applyNumberFormat="1" applyFont="1" applyBorder="1" applyAlignment="1" applyProtection="1">
      <alignment horizontal="right"/>
      <protection locked="0"/>
    </xf>
    <xf numFmtId="187" fontId="15" fillId="0" borderId="121" xfId="0" applyNumberFormat="1" applyFont="1" applyBorder="1" applyAlignment="1" applyProtection="1">
      <alignment horizontal="right"/>
      <protection locked="0"/>
    </xf>
    <xf numFmtId="187" fontId="15" fillId="0" borderId="117" xfId="0" applyNumberFormat="1" applyFont="1" applyBorder="1" applyAlignment="1" applyProtection="1">
      <alignment horizontal="right"/>
      <protection locked="0"/>
    </xf>
    <xf numFmtId="187" fontId="15" fillId="0" borderId="118" xfId="0" applyNumberFormat="1" applyFont="1" applyBorder="1" applyAlignment="1" applyProtection="1">
      <alignment horizontal="right"/>
      <protection locked="0"/>
    </xf>
    <xf numFmtId="187" fontId="15" fillId="0" borderId="85" xfId="0" applyNumberFormat="1" applyFont="1" applyBorder="1" applyAlignment="1" applyProtection="1">
      <alignment horizontal="right"/>
      <protection locked="0"/>
    </xf>
    <xf numFmtId="187" fontId="33" fillId="7" borderId="85" xfId="0" applyNumberFormat="1" applyFont="1" applyFill="1" applyBorder="1" applyAlignment="1">
      <alignment horizontal="right"/>
    </xf>
    <xf numFmtId="187" fontId="15" fillId="0" borderId="99" xfId="0" applyNumberFormat="1" applyFont="1" applyBorder="1" applyAlignment="1" applyProtection="1">
      <alignment horizontal="right"/>
      <protection locked="0"/>
    </xf>
    <xf numFmtId="187" fontId="15" fillId="0" borderId="57" xfId="0" applyNumberFormat="1" applyFont="1" applyBorder="1" applyAlignment="1" applyProtection="1">
      <alignment horizontal="right"/>
      <protection locked="0"/>
    </xf>
    <xf numFmtId="187" fontId="15" fillId="0" borderId="122" xfId="0" applyNumberFormat="1" applyFont="1" applyBorder="1" applyAlignment="1" applyProtection="1">
      <alignment horizontal="right"/>
      <protection locked="0"/>
    </xf>
    <xf numFmtId="187" fontId="15" fillId="0" borderId="84" xfId="0" applyNumberFormat="1" applyFont="1" applyBorder="1" applyAlignment="1" applyProtection="1">
      <alignment horizontal="right"/>
      <protection locked="0"/>
    </xf>
    <xf numFmtId="187" fontId="15" fillId="0" borderId="123" xfId="0" applyNumberFormat="1" applyFont="1" applyBorder="1" applyAlignment="1" applyProtection="1">
      <alignment horizontal="right"/>
      <protection locked="0"/>
    </xf>
    <xf numFmtId="187" fontId="15" fillId="0" borderId="124" xfId="0" applyNumberFormat="1" applyFont="1" applyBorder="1" applyAlignment="1" applyProtection="1">
      <alignment horizontal="right"/>
      <protection locked="0"/>
    </xf>
    <xf numFmtId="0" fontId="1" fillId="2" borderId="73" xfId="0" applyFont="1" applyFill="1" applyBorder="1" applyAlignment="1">
      <alignment vertical="center"/>
    </xf>
    <xf numFmtId="0" fontId="4" fillId="2" borderId="69" xfId="0" applyFont="1" applyFill="1" applyBorder="1" applyAlignment="1">
      <alignment vertical="center"/>
    </xf>
    <xf numFmtId="0" fontId="2" fillId="2" borderId="56" xfId="0" applyFont="1" applyFill="1" applyBorder="1" applyAlignment="1" applyProtection="1">
      <alignment horizontal="right" vertical="center"/>
      <protection locked="0"/>
    </xf>
    <xf numFmtId="0" fontId="1" fillId="2" borderId="56" xfId="0" applyFont="1" applyFill="1" applyBorder="1" applyAlignment="1">
      <alignment horizontal="center" vertical="center"/>
    </xf>
    <xf numFmtId="0" fontId="1" fillId="2" borderId="56" xfId="0" applyFont="1" applyFill="1" applyBorder="1" applyAlignment="1">
      <alignment vertical="center"/>
    </xf>
    <xf numFmtId="0" fontId="2" fillId="2" borderId="69" xfId="0" applyFont="1" applyFill="1" applyBorder="1" applyAlignment="1" applyProtection="1">
      <alignment horizontal="right" vertical="center"/>
      <protection locked="0"/>
    </xf>
    <xf numFmtId="0" fontId="2" fillId="2" borderId="55" xfId="0" applyFont="1" applyFill="1" applyBorder="1" applyAlignment="1" applyProtection="1">
      <alignment horizontal="right" vertical="center"/>
      <protection locked="0"/>
    </xf>
    <xf numFmtId="3" fontId="2" fillId="7" borderId="85" xfId="0" applyNumberFormat="1" applyFont="1" applyFill="1" applyBorder="1" applyAlignment="1" applyProtection="1">
      <alignment horizontal="right" vertical="center"/>
      <protection locked="0"/>
    </xf>
    <xf numFmtId="0" fontId="2" fillId="2" borderId="57" xfId="0" applyFont="1" applyFill="1" applyBorder="1" applyAlignment="1" applyProtection="1">
      <alignment horizontal="right" vertical="center"/>
      <protection locked="0"/>
    </xf>
    <xf numFmtId="0" fontId="2" fillId="2" borderId="84" xfId="0" applyFont="1" applyFill="1" applyBorder="1" applyAlignment="1" applyProtection="1">
      <alignment horizontal="right" vertical="center"/>
      <protection locked="0"/>
    </xf>
    <xf numFmtId="0" fontId="2" fillId="2" borderId="85" xfId="0" applyFont="1" applyFill="1" applyBorder="1" applyAlignment="1" applyProtection="1">
      <alignment horizontal="right" vertical="center"/>
      <protection locked="0"/>
    </xf>
    <xf numFmtId="0" fontId="2" fillId="2" borderId="69" xfId="0" applyFont="1" applyFill="1" applyBorder="1" applyAlignment="1" applyProtection="1">
      <alignment horizontal="center" vertical="center"/>
      <protection locked="0"/>
    </xf>
    <xf numFmtId="0" fontId="2" fillId="2" borderId="55" xfId="0" applyFont="1" applyFill="1" applyBorder="1" applyAlignment="1" applyProtection="1">
      <alignment horizontal="center" vertical="center"/>
      <protection locked="0"/>
    </xf>
    <xf numFmtId="3" fontId="2" fillId="0" borderId="43" xfId="0" applyNumberFormat="1" applyFont="1" applyBorder="1" applyAlignment="1" applyProtection="1">
      <alignment horizontal="right" vertical="center"/>
      <protection locked="0"/>
    </xf>
    <xf numFmtId="3" fontId="2" fillId="0" borderId="41" xfId="0" applyNumberFormat="1" applyFont="1" applyBorder="1" applyAlignment="1" applyProtection="1">
      <alignment horizontal="right" vertical="center"/>
      <protection locked="0"/>
    </xf>
    <xf numFmtId="0" fontId="1" fillId="2" borderId="28" xfId="0" applyFont="1" applyFill="1" applyBorder="1" applyAlignment="1">
      <alignment vertical="center"/>
    </xf>
    <xf numFmtId="3" fontId="2" fillId="0" borderId="86" xfId="0" applyNumberFormat="1" applyFont="1" applyBorder="1" applyAlignment="1" applyProtection="1">
      <alignment horizontal="right" vertical="center"/>
      <protection locked="0"/>
    </xf>
    <xf numFmtId="3" fontId="2" fillId="0" borderId="49" xfId="0" applyNumberFormat="1" applyFont="1" applyBorder="1" applyAlignment="1" applyProtection="1">
      <alignment horizontal="right" vertical="center"/>
      <protection locked="0"/>
    </xf>
    <xf numFmtId="0" fontId="4" fillId="2" borderId="32" xfId="0" applyFont="1" applyFill="1" applyBorder="1" applyAlignment="1">
      <alignment vertical="center"/>
    </xf>
    <xf numFmtId="0" fontId="2" fillId="2" borderId="32" xfId="0" applyFont="1" applyFill="1" applyBorder="1" applyAlignment="1" applyProtection="1">
      <alignment horizontal="right" vertical="center"/>
      <protection locked="0"/>
    </xf>
    <xf numFmtId="0" fontId="1" fillId="2" borderId="32" xfId="0" applyFont="1" applyFill="1" applyBorder="1" applyAlignment="1">
      <alignment horizontal="center" vertical="center"/>
    </xf>
    <xf numFmtId="0" fontId="1" fillId="2" borderId="32" xfId="0" applyFont="1" applyFill="1" applyBorder="1" applyAlignment="1">
      <alignment vertical="center"/>
    </xf>
    <xf numFmtId="0" fontId="2" fillId="2" borderId="25" xfId="0" applyFont="1" applyFill="1" applyBorder="1" applyAlignment="1" applyProtection="1">
      <alignment horizontal="right" vertical="center"/>
      <protection locked="0"/>
    </xf>
    <xf numFmtId="0" fontId="2" fillId="2" borderId="24" xfId="0" applyFont="1" applyFill="1" applyBorder="1" applyAlignment="1" applyProtection="1">
      <alignment horizontal="right" vertical="center"/>
      <protection locked="0"/>
    </xf>
    <xf numFmtId="0" fontId="2" fillId="2" borderId="40" xfId="0" applyFont="1" applyFill="1" applyBorder="1" applyAlignment="1" applyProtection="1">
      <alignment horizontal="right" vertical="center"/>
      <protection locked="0"/>
    </xf>
    <xf numFmtId="3" fontId="2" fillId="7" borderId="40" xfId="0" applyNumberFormat="1" applyFont="1" applyFill="1" applyBorder="1" applyAlignment="1" applyProtection="1">
      <alignment horizontal="right" vertical="center"/>
      <protection locked="0"/>
    </xf>
    <xf numFmtId="0" fontId="2" fillId="2" borderId="39" xfId="0" applyFont="1" applyFill="1" applyBorder="1" applyAlignment="1" applyProtection="1">
      <alignment horizontal="right" vertical="center"/>
      <protection locked="0"/>
    </xf>
    <xf numFmtId="0" fontId="2" fillId="2" borderId="23" xfId="0" applyFont="1" applyFill="1" applyBorder="1" applyAlignment="1" applyProtection="1">
      <alignment horizontal="right" vertical="center"/>
      <protection locked="0"/>
    </xf>
    <xf numFmtId="0" fontId="2" fillId="2" borderId="39" xfId="0" applyFont="1" applyFill="1" applyBorder="1" applyAlignment="1" applyProtection="1">
      <alignment horizontal="center" vertical="center"/>
      <protection locked="0"/>
    </xf>
    <xf numFmtId="0" fontId="2" fillId="2" borderId="40" xfId="0" applyFont="1" applyFill="1" applyBorder="1" applyAlignment="1" applyProtection="1">
      <alignment horizontal="center" vertical="center"/>
      <protection locked="0"/>
    </xf>
    <xf numFmtId="3" fontId="2" fillId="7" borderId="55" xfId="0" applyNumberFormat="1" applyFont="1" applyFill="1" applyBorder="1" applyAlignment="1" applyProtection="1">
      <alignment horizontal="right" vertical="center"/>
      <protection locked="0"/>
    </xf>
    <xf numFmtId="3" fontId="2" fillId="7" borderId="109" xfId="0" applyNumberFormat="1" applyFont="1" applyFill="1" applyBorder="1" applyAlignment="1" applyProtection="1">
      <alignment horizontal="right" vertical="center"/>
      <protection locked="0"/>
    </xf>
    <xf numFmtId="3" fontId="2" fillId="7" borderId="69" xfId="0" applyNumberFormat="1" applyFont="1" applyFill="1" applyBorder="1" applyAlignment="1" applyProtection="1">
      <alignment horizontal="right" vertical="center"/>
      <protection locked="0"/>
    </xf>
    <xf numFmtId="0" fontId="2" fillId="2" borderId="45" xfId="0" applyFont="1" applyFill="1" applyBorder="1" applyAlignment="1" applyProtection="1">
      <alignment horizontal="right" vertical="center"/>
      <protection locked="0"/>
    </xf>
    <xf numFmtId="0" fontId="2" fillId="2" borderId="48" xfId="0" applyFont="1" applyFill="1" applyBorder="1" applyAlignment="1" applyProtection="1">
      <alignment horizontal="right" vertical="center"/>
      <protection locked="0"/>
    </xf>
    <xf numFmtId="43" fontId="35" fillId="2" borderId="58" xfId="2" applyFont="1" applyFill="1" applyBorder="1" applyAlignment="1">
      <alignment horizontal="right"/>
    </xf>
    <xf numFmtId="43" fontId="35" fillId="2" borderId="65" xfId="2" applyFont="1" applyFill="1" applyBorder="1" applyAlignment="1">
      <alignment horizontal="right"/>
    </xf>
    <xf numFmtId="43" fontId="35" fillId="2" borderId="66" xfId="2" applyFont="1" applyFill="1" applyBorder="1" applyAlignment="1">
      <alignment horizontal="right"/>
    </xf>
    <xf numFmtId="0" fontId="3" fillId="2" borderId="70" xfId="0" applyFont="1" applyFill="1" applyBorder="1" applyAlignment="1">
      <alignment horizontal="center"/>
    </xf>
    <xf numFmtId="43" fontId="35" fillId="2" borderId="67" xfId="2" applyFont="1" applyFill="1" applyBorder="1" applyAlignment="1">
      <alignment horizontal="right"/>
    </xf>
    <xf numFmtId="43" fontId="35" fillId="2" borderId="64" xfId="2" applyFont="1" applyFill="1" applyBorder="1" applyAlignment="1">
      <alignment horizontal="right"/>
    </xf>
    <xf numFmtId="43" fontId="35" fillId="2" borderId="63" xfId="2" applyFont="1" applyFill="1" applyBorder="1" applyAlignment="1">
      <alignment horizontal="right"/>
    </xf>
    <xf numFmtId="43" fontId="35" fillId="2" borderId="59" xfId="2" applyFont="1" applyFill="1" applyBorder="1" applyAlignment="1">
      <alignment horizontal="right"/>
    </xf>
    <xf numFmtId="43" fontId="35" fillId="2" borderId="101" xfId="2" applyFont="1" applyFill="1" applyBorder="1" applyAlignment="1">
      <alignment horizontal="right"/>
    </xf>
    <xf numFmtId="43" fontId="35" fillId="2" borderId="61" xfId="2" applyFont="1" applyFill="1" applyBorder="1" applyAlignment="1">
      <alignment horizontal="right"/>
    </xf>
    <xf numFmtId="43" fontId="35" fillId="2" borderId="62" xfId="2" applyFont="1" applyFill="1" applyBorder="1" applyAlignment="1">
      <alignment horizontal="right"/>
    </xf>
    <xf numFmtId="0" fontId="1" fillId="2" borderId="71" xfId="0" applyFont="1" applyFill="1" applyBorder="1" applyAlignment="1">
      <alignment vertical="center"/>
    </xf>
    <xf numFmtId="0" fontId="4" fillId="2" borderId="5" xfId="0" applyFont="1" applyFill="1" applyBorder="1" applyAlignment="1">
      <alignment horizontal="center" vertical="center"/>
    </xf>
    <xf numFmtId="187" fontId="35" fillId="2" borderId="2" xfId="0" applyNumberFormat="1" applyFont="1" applyFill="1" applyBorder="1" applyAlignment="1">
      <alignment horizontal="right" vertical="center"/>
    </xf>
    <xf numFmtId="187" fontId="35" fillId="2" borderId="72" xfId="0" applyNumberFormat="1" applyFont="1" applyFill="1" applyBorder="1" applyAlignment="1">
      <alignment horizontal="right" vertical="center"/>
    </xf>
    <xf numFmtId="0" fontId="3" fillId="2" borderId="78" xfId="0" applyFont="1" applyFill="1" applyBorder="1" applyAlignment="1">
      <alignment horizontal="center" vertical="center"/>
    </xf>
    <xf numFmtId="0" fontId="3" fillId="2" borderId="62" xfId="0" applyFont="1" applyFill="1" applyBorder="1" applyAlignment="1">
      <alignment horizontal="center" vertical="center"/>
    </xf>
    <xf numFmtId="187" fontId="35" fillId="2" borderId="82" xfId="0" applyNumberFormat="1" applyFont="1" applyFill="1" applyBorder="1" applyAlignment="1">
      <alignment horizontal="right" vertical="center"/>
    </xf>
    <xf numFmtId="187" fontId="35" fillId="2" borderId="7" xfId="0" applyNumberFormat="1" applyFont="1" applyFill="1" applyBorder="1" applyAlignment="1">
      <alignment horizontal="right" vertical="center"/>
    </xf>
    <xf numFmtId="0" fontId="3" fillId="2" borderId="79" xfId="0" applyFont="1" applyFill="1" applyBorder="1" applyAlignment="1">
      <alignment horizontal="center" vertical="center"/>
    </xf>
    <xf numFmtId="3" fontId="33" fillId="7" borderId="9" xfId="0" applyNumberFormat="1" applyFont="1" applyFill="1" applyBorder="1" applyAlignment="1">
      <alignment horizontal="right" vertical="center"/>
    </xf>
    <xf numFmtId="187" fontId="35" fillId="2" borderId="10" xfId="0" applyNumberFormat="1" applyFont="1" applyFill="1" applyBorder="1" applyAlignment="1">
      <alignment horizontal="right" vertical="center"/>
    </xf>
    <xf numFmtId="0" fontId="3" fillId="2" borderId="80" xfId="0" applyFont="1" applyFill="1" applyBorder="1" applyAlignment="1">
      <alignment horizontal="center" vertical="center"/>
    </xf>
    <xf numFmtId="3" fontId="33" fillId="7" borderId="5" xfId="0" applyNumberFormat="1" applyFont="1" applyFill="1" applyBorder="1" applyAlignment="1">
      <alignment horizontal="right" vertical="center"/>
    </xf>
    <xf numFmtId="187" fontId="35" fillId="2" borderId="100" xfId="0" applyNumberFormat="1" applyFont="1" applyFill="1" applyBorder="1" applyAlignment="1">
      <alignment horizontal="right" vertical="center"/>
    </xf>
    <xf numFmtId="187" fontId="35" fillId="2" borderId="3" xfId="0" applyNumberFormat="1" applyFont="1" applyFill="1" applyBorder="1" applyAlignment="1">
      <alignment horizontal="right" vertical="center"/>
    </xf>
    <xf numFmtId="0" fontId="3" fillId="2" borderId="81" xfId="0" applyFont="1" applyFill="1" applyBorder="1" applyAlignment="1">
      <alignment horizontal="center" vertical="center"/>
    </xf>
    <xf numFmtId="0" fontId="3" fillId="2" borderId="76" xfId="0" applyFont="1" applyFill="1" applyBorder="1" applyAlignment="1">
      <alignment horizontal="center" vertical="center"/>
    </xf>
    <xf numFmtId="187" fontId="35" fillId="2" borderId="6" xfId="0" applyNumberFormat="1" applyFont="1" applyFill="1" applyBorder="1" applyAlignment="1">
      <alignment horizontal="right" vertical="center"/>
    </xf>
    <xf numFmtId="3" fontId="41" fillId="2" borderId="74" xfId="0" applyNumberFormat="1" applyFont="1" applyFill="1" applyBorder="1" applyAlignment="1">
      <alignment horizontal="right" vertical="center"/>
    </xf>
    <xf numFmtId="3" fontId="41" fillId="2" borderId="3" xfId="0" applyNumberFormat="1" applyFont="1" applyFill="1" applyBorder="1" applyAlignment="1">
      <alignment horizontal="right" vertical="center"/>
    </xf>
    <xf numFmtId="0" fontId="4" fillId="2" borderId="63" xfId="0" applyFont="1" applyFill="1" applyBorder="1" applyAlignment="1">
      <alignment horizontal="center" vertical="center"/>
    </xf>
    <xf numFmtId="187" fontId="35" fillId="2" borderId="58" xfId="0" applyNumberFormat="1" applyFont="1" applyFill="1" applyBorder="1" applyAlignment="1">
      <alignment horizontal="right" vertical="center"/>
    </xf>
    <xf numFmtId="0" fontId="3" fillId="2" borderId="67" xfId="0" applyFont="1" applyFill="1" applyBorder="1" applyAlignment="1">
      <alignment horizontal="center" vertical="center"/>
    </xf>
    <xf numFmtId="187" fontId="35" fillId="2" borderId="66" xfId="0" applyNumberFormat="1" applyFont="1" applyFill="1" applyBorder="1" applyAlignment="1">
      <alignment horizontal="right" vertical="center"/>
    </xf>
    <xf numFmtId="0" fontId="3" fillId="2" borderId="65" xfId="0" applyFont="1" applyFill="1" applyBorder="1" applyAlignment="1">
      <alignment horizontal="center" vertical="center"/>
    </xf>
    <xf numFmtId="187" fontId="35" fillId="2" borderId="67" xfId="0" applyNumberFormat="1" applyFont="1" applyFill="1" applyBorder="1" applyAlignment="1">
      <alignment horizontal="right" vertical="center"/>
    </xf>
    <xf numFmtId="187" fontId="35" fillId="2" borderId="68" xfId="0" applyNumberFormat="1" applyFont="1" applyFill="1" applyBorder="1" applyAlignment="1">
      <alignment horizontal="right" vertical="center"/>
    </xf>
    <xf numFmtId="187" fontId="35" fillId="2" borderId="62" xfId="0" applyNumberFormat="1" applyFont="1" applyFill="1" applyBorder="1" applyAlignment="1">
      <alignment horizontal="right" vertical="center"/>
    </xf>
    <xf numFmtId="3" fontId="33" fillId="7" borderId="58" xfId="0" applyNumberFormat="1" applyFont="1" applyFill="1" applyBorder="1" applyAlignment="1">
      <alignment horizontal="right" vertical="center"/>
    </xf>
    <xf numFmtId="187" fontId="35" fillId="2" borderId="64" xfId="0" applyNumberFormat="1" applyFont="1" applyFill="1" applyBorder="1" applyAlignment="1">
      <alignment horizontal="right" vertical="center"/>
    </xf>
    <xf numFmtId="187" fontId="33" fillId="7" borderId="62" xfId="0" applyNumberFormat="1" applyFont="1" applyFill="1" applyBorder="1" applyAlignment="1">
      <alignment horizontal="right" vertical="center"/>
    </xf>
    <xf numFmtId="187" fontId="35" fillId="2" borderId="60" xfId="0" applyNumberFormat="1" applyFont="1" applyFill="1" applyBorder="1" applyAlignment="1">
      <alignment horizontal="right" vertical="center"/>
    </xf>
    <xf numFmtId="187" fontId="35" fillId="2" borderId="101" xfId="0" applyNumberFormat="1" applyFont="1" applyFill="1" applyBorder="1" applyAlignment="1">
      <alignment horizontal="right" vertical="center"/>
    </xf>
    <xf numFmtId="187" fontId="35" fillId="2" borderId="61" xfId="0" applyNumberFormat="1" applyFont="1" applyFill="1" applyBorder="1" applyAlignment="1">
      <alignment horizontal="right" vertical="center"/>
    </xf>
    <xf numFmtId="3" fontId="41" fillId="2" borderId="101" xfId="0" applyNumberFormat="1" applyFont="1" applyFill="1" applyBorder="1" applyAlignment="1">
      <alignment horizontal="right" vertical="center"/>
    </xf>
    <xf numFmtId="3" fontId="40" fillId="0" borderId="30" xfId="0" applyNumberFormat="1" applyFont="1" applyBorder="1" applyAlignment="1">
      <alignment horizontal="right" vertical="center"/>
    </xf>
    <xf numFmtId="0" fontId="4" fillId="2" borderId="58" xfId="0" applyFont="1" applyFill="1" applyBorder="1" applyAlignment="1">
      <alignment horizontal="center" vertical="center"/>
    </xf>
    <xf numFmtId="43" fontId="35" fillId="2" borderId="58" xfId="2" applyFont="1" applyFill="1" applyBorder="1" applyAlignment="1">
      <alignment vertical="center"/>
    </xf>
    <xf numFmtId="0" fontId="35" fillId="2" borderId="63" xfId="0" applyFont="1" applyFill="1" applyBorder="1" applyAlignment="1">
      <alignment horizontal="center" vertical="center"/>
    </xf>
    <xf numFmtId="0" fontId="42" fillId="2" borderId="67" xfId="0" applyFont="1" applyFill="1" applyBorder="1" applyAlignment="1">
      <alignment horizontal="center" vertical="center"/>
    </xf>
    <xf numFmtId="0" fontId="42" fillId="2" borderId="66" xfId="0" applyFont="1" applyFill="1" applyBorder="1" applyAlignment="1">
      <alignment horizontal="center" vertical="center"/>
    </xf>
    <xf numFmtId="43" fontId="35" fillId="2" borderId="62" xfId="2" applyFont="1" applyFill="1" applyBorder="1" applyAlignment="1">
      <alignment vertical="center"/>
    </xf>
    <xf numFmtId="43" fontId="35" fillId="2" borderId="61" xfId="2" applyFont="1" applyFill="1" applyBorder="1" applyAlignment="1">
      <alignment vertical="center"/>
    </xf>
    <xf numFmtId="43" fontId="35" fillId="2" borderId="65" xfId="2" applyFont="1" applyFill="1" applyBorder="1" applyAlignment="1">
      <alignment vertical="center"/>
    </xf>
    <xf numFmtId="43" fontId="35" fillId="2" borderId="64" xfId="2" applyFont="1" applyFill="1" applyBorder="1" applyAlignment="1">
      <alignment vertical="center"/>
    </xf>
    <xf numFmtId="43" fontId="35" fillId="2" borderId="67" xfId="2" applyFont="1" applyFill="1" applyBorder="1" applyAlignment="1">
      <alignment vertical="center"/>
    </xf>
    <xf numFmtId="43" fontId="35" fillId="2" borderId="66" xfId="2" applyFont="1" applyFill="1" applyBorder="1" applyAlignment="1">
      <alignment vertical="center"/>
    </xf>
    <xf numFmtId="0" fontId="42" fillId="2" borderId="64" xfId="0" applyFont="1" applyFill="1" applyBorder="1" applyAlignment="1">
      <alignment horizontal="center" vertical="center"/>
    </xf>
    <xf numFmtId="3" fontId="33" fillId="7" borderId="62" xfId="0" applyNumberFormat="1" applyFont="1" applyFill="1" applyBorder="1" applyAlignment="1">
      <alignment horizontal="right" vertical="center"/>
    </xf>
    <xf numFmtId="3" fontId="40" fillId="0" borderId="33" xfId="0" applyNumberFormat="1" applyFont="1" applyBorder="1" applyAlignment="1">
      <alignment horizontal="right" vertical="center"/>
    </xf>
    <xf numFmtId="0" fontId="11" fillId="4" borderId="57" xfId="0" applyFont="1" applyFill="1" applyBorder="1" applyAlignment="1">
      <alignment vertical="center"/>
    </xf>
    <xf numFmtId="0" fontId="9" fillId="4" borderId="74" xfId="0" applyFont="1" applyFill="1" applyBorder="1" applyAlignment="1">
      <alignment vertical="center"/>
    </xf>
    <xf numFmtId="0" fontId="4" fillId="4" borderId="74" xfId="0" applyFont="1" applyFill="1" applyBorder="1" applyAlignment="1">
      <alignment horizontal="center" vertical="center"/>
    </xf>
    <xf numFmtId="3" fontId="1" fillId="7" borderId="74" xfId="0" applyNumberFormat="1" applyFont="1" applyFill="1" applyBorder="1" applyAlignment="1">
      <alignment vertical="center"/>
    </xf>
    <xf numFmtId="3" fontId="1" fillId="4" borderId="56" xfId="0" applyNumberFormat="1" applyFont="1" applyFill="1" applyBorder="1" applyAlignment="1">
      <alignment vertical="center"/>
    </xf>
    <xf numFmtId="3" fontId="1" fillId="4" borderId="55" xfId="0" applyNumberFormat="1" applyFont="1" applyFill="1" applyBorder="1" applyAlignment="1">
      <alignment vertical="center"/>
    </xf>
    <xf numFmtId="0" fontId="1" fillId="0" borderId="84" xfId="0" applyFont="1" applyBorder="1"/>
    <xf numFmtId="187" fontId="15" fillId="0" borderId="52" xfId="0" applyNumberFormat="1" applyFont="1" applyBorder="1" applyAlignment="1" applyProtection="1">
      <alignment horizontal="right"/>
      <protection locked="0"/>
    </xf>
    <xf numFmtId="187" fontId="15" fillId="0" borderId="53" xfId="0" applyNumberFormat="1" applyFont="1" applyBorder="1" applyAlignment="1" applyProtection="1">
      <alignment horizontal="right"/>
      <protection locked="0"/>
    </xf>
    <xf numFmtId="187" fontId="15" fillId="0" borderId="1" xfId="0" applyNumberFormat="1" applyFont="1" applyBorder="1" applyAlignment="1" applyProtection="1">
      <alignment horizontal="right"/>
      <protection locked="0"/>
    </xf>
    <xf numFmtId="0" fontId="39" fillId="5" borderId="0" xfId="0" applyFont="1" applyFill="1" applyAlignment="1">
      <alignment horizontal="left"/>
    </xf>
    <xf numFmtId="0" fontId="1" fillId="2" borderId="4" xfId="0" applyFont="1" applyFill="1" applyBorder="1" applyAlignment="1">
      <alignment horizontal="center" vertical="center"/>
    </xf>
    <xf numFmtId="3" fontId="40" fillId="0" borderId="100" xfId="0" applyNumberFormat="1" applyFont="1" applyBorder="1" applyAlignment="1">
      <alignment horizontal="right"/>
    </xf>
    <xf numFmtId="3" fontId="40" fillId="0" borderId="3" xfId="0" applyNumberFormat="1" applyFont="1" applyBorder="1" applyAlignment="1">
      <alignment horizontal="right"/>
    </xf>
    <xf numFmtId="0" fontId="1" fillId="2" borderId="25" xfId="0" applyFont="1" applyFill="1" applyBorder="1" applyAlignment="1">
      <alignment horizontal="center" vertical="center"/>
    </xf>
    <xf numFmtId="3" fontId="40" fillId="0" borderId="43" xfId="0" applyNumberFormat="1" applyFont="1" applyBorder="1" applyAlignment="1">
      <alignment horizontal="right"/>
    </xf>
    <xf numFmtId="3" fontId="40" fillId="0" borderId="41" xfId="0" applyNumberFormat="1" applyFont="1" applyBorder="1" applyAlignment="1">
      <alignment horizontal="right"/>
    </xf>
    <xf numFmtId="0" fontId="1" fillId="2" borderId="39" xfId="0" applyFont="1" applyFill="1" applyBorder="1" applyAlignment="1">
      <alignment horizontal="center" vertical="center"/>
    </xf>
    <xf numFmtId="0" fontId="1" fillId="2" borderId="21" xfId="0" applyFont="1" applyFill="1" applyBorder="1" applyAlignment="1">
      <alignment horizontal="center" vertical="center"/>
    </xf>
    <xf numFmtId="187" fontId="35" fillId="2" borderId="2" xfId="0" applyNumberFormat="1" applyFont="1" applyFill="1" applyBorder="1" applyAlignment="1">
      <alignment horizontal="right"/>
    </xf>
    <xf numFmtId="187" fontId="35" fillId="2" borderId="72" xfId="0" applyNumberFormat="1" applyFont="1" applyFill="1" applyBorder="1" applyAlignment="1">
      <alignment horizontal="right"/>
    </xf>
    <xf numFmtId="187" fontId="35" fillId="2" borderId="82" xfId="0" applyNumberFormat="1" applyFont="1" applyFill="1" applyBorder="1" applyAlignment="1">
      <alignment horizontal="right"/>
    </xf>
    <xf numFmtId="187" fontId="35" fillId="2" borderId="7" xfId="0" applyNumberFormat="1" applyFont="1" applyFill="1" applyBorder="1" applyAlignment="1">
      <alignment horizontal="right"/>
    </xf>
    <xf numFmtId="187" fontId="35" fillId="2" borderId="10" xfId="0" applyNumberFormat="1" applyFont="1" applyFill="1" applyBorder="1" applyAlignment="1">
      <alignment horizontal="right"/>
    </xf>
    <xf numFmtId="187" fontId="35" fillId="2" borderId="100" xfId="0" applyNumberFormat="1" applyFont="1" applyFill="1" applyBorder="1" applyAlignment="1">
      <alignment horizontal="right"/>
    </xf>
    <xf numFmtId="187" fontId="35" fillId="2" borderId="3" xfId="0" applyNumberFormat="1" applyFont="1" applyFill="1" applyBorder="1" applyAlignment="1">
      <alignment horizontal="right"/>
    </xf>
    <xf numFmtId="3" fontId="41" fillId="2" borderId="74" xfId="0" applyNumberFormat="1" applyFont="1" applyFill="1" applyBorder="1" applyAlignment="1">
      <alignment horizontal="right"/>
    </xf>
    <xf numFmtId="3" fontId="41" fillId="2" borderId="3" xfId="0" applyNumberFormat="1" applyFont="1" applyFill="1" applyBorder="1" applyAlignment="1">
      <alignment horizontal="right"/>
    </xf>
    <xf numFmtId="0" fontId="4" fillId="2" borderId="0" xfId="0" applyFont="1" applyFill="1"/>
    <xf numFmtId="3" fontId="40" fillId="0" borderId="0" xfId="0" applyNumberFormat="1" applyFont="1" applyAlignment="1">
      <alignment horizontal="right"/>
    </xf>
    <xf numFmtId="187" fontId="35" fillId="2" borderId="6" xfId="0" applyNumberFormat="1" applyFont="1" applyFill="1" applyBorder="1" applyAlignment="1">
      <alignment horizontal="right"/>
    </xf>
    <xf numFmtId="0" fontId="13" fillId="2" borderId="28" xfId="0" applyFont="1" applyFill="1" applyBorder="1" applyAlignment="1">
      <alignment vertical="top" shrinkToFit="1"/>
    </xf>
    <xf numFmtId="187" fontId="35" fillId="2" borderId="58" xfId="0" applyNumberFormat="1" applyFont="1" applyFill="1" applyBorder="1"/>
    <xf numFmtId="187" fontId="35" fillId="2" borderId="58" xfId="0" applyNumberFormat="1" applyFont="1" applyFill="1" applyBorder="1" applyAlignment="1">
      <alignment horizontal="right"/>
    </xf>
    <xf numFmtId="187" fontId="35" fillId="2" borderId="66" xfId="0" applyNumberFormat="1" applyFont="1" applyFill="1" applyBorder="1" applyAlignment="1">
      <alignment horizontal="right"/>
    </xf>
    <xf numFmtId="187" fontId="35" fillId="2" borderId="67" xfId="0" applyNumberFormat="1" applyFont="1" applyFill="1" applyBorder="1" applyAlignment="1">
      <alignment horizontal="right"/>
    </xf>
    <xf numFmtId="187" fontId="35" fillId="2" borderId="68" xfId="0" applyNumberFormat="1" applyFont="1" applyFill="1" applyBorder="1" applyAlignment="1">
      <alignment horizontal="right"/>
    </xf>
    <xf numFmtId="187" fontId="35" fillId="2" borderId="62" xfId="0" applyNumberFormat="1" applyFont="1" applyFill="1" applyBorder="1" applyAlignment="1">
      <alignment horizontal="right"/>
    </xf>
    <xf numFmtId="187" fontId="35" fillId="2" borderId="64" xfId="0" applyNumberFormat="1" applyFont="1" applyFill="1" applyBorder="1" applyAlignment="1">
      <alignment horizontal="right"/>
    </xf>
    <xf numFmtId="187" fontId="35" fillId="2" borderId="60" xfId="0" applyNumberFormat="1" applyFont="1" applyFill="1" applyBorder="1" applyAlignment="1">
      <alignment horizontal="right"/>
    </xf>
    <xf numFmtId="187" fontId="35" fillId="2" borderId="101" xfId="0" applyNumberFormat="1" applyFont="1" applyFill="1" applyBorder="1" applyAlignment="1">
      <alignment horizontal="right"/>
    </xf>
    <xf numFmtId="187" fontId="35" fillId="2" borderId="61" xfId="0" applyNumberFormat="1" applyFont="1" applyFill="1" applyBorder="1" applyAlignment="1">
      <alignment horizontal="right"/>
    </xf>
    <xf numFmtId="3" fontId="41" fillId="2" borderId="101" xfId="0" applyNumberFormat="1" applyFont="1" applyFill="1" applyBorder="1" applyAlignment="1">
      <alignment horizontal="right"/>
    </xf>
    <xf numFmtId="0" fontId="4" fillId="4" borderId="74" xfId="0" applyFont="1" applyFill="1" applyBorder="1" applyAlignment="1">
      <alignment horizontal="center"/>
    </xf>
    <xf numFmtId="3" fontId="1" fillId="4" borderId="56" xfId="0" applyNumberFormat="1" applyFont="1" applyFill="1" applyBorder="1"/>
    <xf numFmtId="3" fontId="1" fillId="4" borderId="55" xfId="0" applyNumberFormat="1" applyFont="1" applyFill="1" applyBorder="1"/>
    <xf numFmtId="0" fontId="2" fillId="2" borderId="73" xfId="0" applyFont="1" applyFill="1" applyBorder="1" applyAlignment="1">
      <alignment horizontal="center" vertical="center"/>
    </xf>
    <xf numFmtId="0" fontId="1" fillId="2" borderId="29" xfId="0" applyFont="1" applyFill="1" applyBorder="1" applyAlignment="1">
      <alignment horizontal="center" vertical="center"/>
    </xf>
    <xf numFmtId="0" fontId="1" fillId="2" borderId="26" xfId="0" applyFont="1" applyFill="1" applyBorder="1" applyAlignment="1">
      <alignment horizontal="center" vertical="center"/>
    </xf>
    <xf numFmtId="0" fontId="8" fillId="3" borderId="28" xfId="0" applyFont="1" applyFill="1" applyBorder="1" applyAlignment="1">
      <alignment horizontal="center" vertical="center"/>
    </xf>
    <xf numFmtId="0" fontId="8" fillId="3" borderId="77" xfId="0" applyFont="1" applyFill="1" applyBorder="1" applyAlignment="1">
      <alignment horizontal="center" vertical="center"/>
    </xf>
    <xf numFmtId="0" fontId="2" fillId="3" borderId="71" xfId="0" applyFont="1" applyFill="1" applyBorder="1" applyAlignment="1">
      <alignment horizontal="center" vertical="center" textRotation="90"/>
    </xf>
    <xf numFmtId="0" fontId="2" fillId="3" borderId="77" xfId="0" applyFont="1" applyFill="1" applyBorder="1" applyAlignment="1">
      <alignment horizontal="center" vertical="center" textRotation="90"/>
    </xf>
    <xf numFmtId="0" fontId="8" fillId="3" borderId="82" xfId="0" applyFont="1" applyFill="1" applyBorder="1" applyAlignment="1">
      <alignment horizontal="center" vertical="center" textRotation="90"/>
    </xf>
    <xf numFmtId="0" fontId="8" fillId="3" borderId="78" xfId="0" applyFont="1" applyFill="1" applyBorder="1" applyAlignment="1">
      <alignment horizontal="center" vertical="center" textRotation="90"/>
    </xf>
    <xf numFmtId="0" fontId="8" fillId="3" borderId="79" xfId="0" applyFont="1" applyFill="1" applyBorder="1" applyAlignment="1">
      <alignment horizontal="center" vertical="center" textRotation="90"/>
    </xf>
    <xf numFmtId="0" fontId="8" fillId="3" borderId="82" xfId="0" applyFont="1" applyFill="1" applyBorder="1" applyAlignment="1">
      <alignment horizontal="center" vertical="center" textRotation="90" wrapText="1"/>
    </xf>
    <xf numFmtId="0" fontId="8" fillId="3" borderId="83" xfId="0" applyFont="1" applyFill="1" applyBorder="1" applyAlignment="1">
      <alignment horizontal="center" vertical="center" textRotation="90"/>
    </xf>
    <xf numFmtId="0" fontId="8" fillId="3" borderId="83" xfId="0" applyFont="1" applyFill="1" applyBorder="1" applyAlignment="1">
      <alignment horizontal="center" vertical="center" textRotation="90" wrapText="1"/>
    </xf>
    <xf numFmtId="0" fontId="8" fillId="3" borderId="78" xfId="0" applyFont="1" applyFill="1" applyBorder="1" applyAlignment="1">
      <alignment horizontal="center" vertical="center" textRotation="90" wrapText="1"/>
    </xf>
    <xf numFmtId="0" fontId="8" fillId="3" borderId="70" xfId="0" applyFont="1" applyFill="1" applyBorder="1" applyAlignment="1">
      <alignment horizontal="center" vertical="center" textRotation="90"/>
    </xf>
    <xf numFmtId="3" fontId="8" fillId="7" borderId="70" xfId="0" applyNumberFormat="1" applyFont="1" applyFill="1" applyBorder="1" applyAlignment="1">
      <alignment horizontal="center" vertical="center" textRotation="90" wrapText="1"/>
    </xf>
    <xf numFmtId="0" fontId="10" fillId="3" borderId="78" xfId="0" applyFont="1" applyFill="1" applyBorder="1" applyAlignment="1">
      <alignment horizontal="center" vertical="center" textRotation="90" wrapText="1"/>
    </xf>
    <xf numFmtId="0" fontId="8" fillId="3" borderId="70" xfId="0" applyFont="1" applyFill="1" applyBorder="1" applyAlignment="1">
      <alignment horizontal="center" vertical="center" textRotation="90" wrapText="1"/>
    </xf>
    <xf numFmtId="0" fontId="2" fillId="3" borderId="77" xfId="0" applyFont="1" applyFill="1" applyBorder="1" applyAlignment="1">
      <alignment horizontal="center" vertical="center"/>
    </xf>
    <xf numFmtId="0" fontId="2" fillId="3" borderId="76" xfId="0" applyFont="1" applyFill="1" applyBorder="1" applyAlignment="1">
      <alignment horizontal="center" vertical="center"/>
    </xf>
    <xf numFmtId="0" fontId="2" fillId="3" borderId="81" xfId="0" applyFont="1" applyFill="1" applyBorder="1" applyAlignment="1">
      <alignment horizontal="center" vertical="center"/>
    </xf>
    <xf numFmtId="0" fontId="2" fillId="3" borderId="113" xfId="0" applyFont="1" applyFill="1" applyBorder="1" applyAlignment="1">
      <alignment horizontal="center" vertical="center"/>
    </xf>
    <xf numFmtId="0" fontId="2" fillId="3" borderId="107" xfId="0" applyFont="1" applyFill="1" applyBorder="1" applyAlignment="1">
      <alignment horizontal="center" vertical="center"/>
    </xf>
    <xf numFmtId="0" fontId="2" fillId="2" borderId="25" xfId="0" applyFont="1" applyFill="1" applyBorder="1" applyAlignment="1">
      <alignment horizontal="right"/>
    </xf>
    <xf numFmtId="0" fontId="2" fillId="2" borderId="22" xfId="0" applyFont="1" applyFill="1" applyBorder="1" applyAlignment="1">
      <alignment horizontal="right"/>
    </xf>
    <xf numFmtId="0" fontId="2" fillId="2" borderId="0" xfId="0" applyFont="1" applyFill="1" applyAlignment="1">
      <alignment horizontal="right"/>
    </xf>
    <xf numFmtId="0" fontId="2" fillId="2" borderId="51" xfId="0" applyFont="1" applyFill="1" applyBorder="1" applyAlignment="1">
      <alignment horizontal="right"/>
    </xf>
    <xf numFmtId="3" fontId="2" fillId="7" borderId="51" xfId="0" applyNumberFormat="1" applyFont="1" applyFill="1" applyBorder="1" applyAlignment="1">
      <alignment horizontal="right"/>
    </xf>
    <xf numFmtId="0" fontId="2" fillId="2" borderId="25" xfId="0" applyFont="1" applyFill="1" applyBorder="1" applyAlignment="1">
      <alignment horizontal="center"/>
    </xf>
    <xf numFmtId="0" fontId="2" fillId="2" borderId="23" xfId="0" applyFont="1" applyFill="1" applyBorder="1" applyAlignment="1">
      <alignment horizontal="center"/>
    </xf>
    <xf numFmtId="0" fontId="2" fillId="2" borderId="24" xfId="0" applyFont="1" applyFill="1" applyBorder="1" applyAlignment="1">
      <alignment horizontal="right"/>
    </xf>
    <xf numFmtId="0" fontId="2" fillId="2" borderId="23" xfId="0" applyFont="1" applyFill="1" applyBorder="1" applyAlignment="1">
      <alignment horizontal="right"/>
    </xf>
    <xf numFmtId="3" fontId="2" fillId="2" borderId="24" xfId="0" applyNumberFormat="1" applyFont="1" applyFill="1" applyBorder="1" applyAlignment="1">
      <alignment horizontal="right"/>
    </xf>
    <xf numFmtId="3" fontId="2" fillId="2" borderId="23" xfId="0" applyNumberFormat="1" applyFont="1" applyFill="1" applyBorder="1" applyAlignment="1">
      <alignment horizontal="right"/>
    </xf>
    <xf numFmtId="0" fontId="1" fillId="2" borderId="11" xfId="0" applyFont="1" applyFill="1" applyBorder="1" applyAlignment="1">
      <alignment horizontal="center" vertical="center"/>
    </xf>
    <xf numFmtId="43" fontId="35" fillId="2" borderId="58" xfId="2" applyFont="1" applyFill="1" applyBorder="1" applyAlignment="1" applyProtection="1">
      <alignment horizontal="right"/>
    </xf>
    <xf numFmtId="43" fontId="35" fillId="2" borderId="66" xfId="2" applyFont="1" applyFill="1" applyBorder="1" applyAlignment="1" applyProtection="1">
      <alignment horizontal="right"/>
    </xf>
    <xf numFmtId="43" fontId="35" fillId="2" borderId="64" xfId="2" applyFont="1" applyFill="1" applyBorder="1" applyAlignment="1" applyProtection="1">
      <alignment horizontal="right"/>
    </xf>
    <xf numFmtId="43" fontId="35" fillId="2" borderId="82" xfId="2" applyFont="1" applyFill="1" applyBorder="1" applyAlignment="1" applyProtection="1">
      <alignment horizontal="right"/>
    </xf>
    <xf numFmtId="43" fontId="35" fillId="2" borderId="78" xfId="2" applyFont="1" applyFill="1" applyBorder="1" applyAlignment="1" applyProtection="1">
      <alignment horizontal="right"/>
    </xf>
    <xf numFmtId="43" fontId="35" fillId="2" borderId="80" xfId="2" applyFont="1" applyFill="1" applyBorder="1" applyAlignment="1" applyProtection="1">
      <alignment horizontal="right"/>
    </xf>
    <xf numFmtId="43" fontId="35" fillId="2" borderId="63" xfId="2" applyFont="1" applyFill="1" applyBorder="1" applyAlignment="1" applyProtection="1">
      <alignment horizontal="right"/>
    </xf>
    <xf numFmtId="43" fontId="35" fillId="2" borderId="59" xfId="2" applyFont="1" applyFill="1" applyBorder="1" applyAlignment="1" applyProtection="1">
      <alignment horizontal="right"/>
    </xf>
    <xf numFmtId="43" fontId="35" fillId="2" borderId="101" xfId="2" applyFont="1" applyFill="1" applyBorder="1" applyAlignment="1" applyProtection="1">
      <alignment horizontal="right"/>
    </xf>
    <xf numFmtId="43" fontId="35" fillId="2" borderId="61" xfId="2" applyFont="1" applyFill="1" applyBorder="1" applyAlignment="1" applyProtection="1">
      <alignment horizontal="right"/>
    </xf>
    <xf numFmtId="43" fontId="35" fillId="2" borderId="62" xfId="2" applyFont="1" applyFill="1" applyBorder="1" applyAlignment="1" applyProtection="1">
      <alignment horizontal="right"/>
    </xf>
    <xf numFmtId="0" fontId="2" fillId="2" borderId="56" xfId="0" applyFont="1" applyFill="1" applyBorder="1" applyAlignment="1">
      <alignment horizontal="right" vertical="center"/>
    </xf>
    <xf numFmtId="0" fontId="2" fillId="2" borderId="56" xfId="0" applyFont="1" applyFill="1" applyBorder="1" applyAlignment="1">
      <alignment horizontal="center" vertical="center"/>
    </xf>
    <xf numFmtId="0" fontId="2" fillId="2" borderId="69" xfId="0" applyFont="1" applyFill="1" applyBorder="1" applyAlignment="1">
      <alignment horizontal="right" vertical="center"/>
    </xf>
    <xf numFmtId="0" fontId="2" fillId="2" borderId="55" xfId="0" applyFont="1" applyFill="1" applyBorder="1" applyAlignment="1">
      <alignment horizontal="right" vertical="center"/>
    </xf>
    <xf numFmtId="3" fontId="2" fillId="7" borderId="85" xfId="0" applyNumberFormat="1" applyFont="1" applyFill="1" applyBorder="1" applyAlignment="1">
      <alignment horizontal="right" vertical="center"/>
    </xf>
    <xf numFmtId="0" fontId="2" fillId="2" borderId="57" xfId="0" applyFont="1" applyFill="1" applyBorder="1" applyAlignment="1">
      <alignment horizontal="right" vertical="center"/>
    </xf>
    <xf numFmtId="0" fontId="2" fillId="2" borderId="84" xfId="0" applyFont="1" applyFill="1" applyBorder="1" applyAlignment="1">
      <alignment horizontal="right" vertical="center"/>
    </xf>
    <xf numFmtId="0" fontId="2" fillId="2" borderId="85" xfId="0" applyFont="1" applyFill="1" applyBorder="1" applyAlignment="1">
      <alignment horizontal="right" vertical="center"/>
    </xf>
    <xf numFmtId="0" fontId="2" fillId="2" borderId="69" xfId="0" applyFont="1" applyFill="1" applyBorder="1" applyAlignment="1">
      <alignment horizontal="center" vertical="center"/>
    </xf>
    <xf numFmtId="0" fontId="2" fillId="2" borderId="55" xfId="0" applyFont="1" applyFill="1" applyBorder="1" applyAlignment="1">
      <alignment horizontal="center" vertical="center"/>
    </xf>
    <xf numFmtId="3" fontId="2" fillId="0" borderId="43" xfId="0" applyNumberFormat="1" applyFont="1" applyBorder="1" applyAlignment="1">
      <alignment horizontal="right" vertical="center"/>
    </xf>
    <xf numFmtId="3" fontId="2" fillId="0" borderId="41" xfId="0" applyNumberFormat="1" applyFont="1" applyBorder="1" applyAlignment="1">
      <alignment horizontal="right" vertical="center"/>
    </xf>
    <xf numFmtId="0" fontId="2" fillId="2" borderId="40" xfId="0" applyFont="1" applyFill="1" applyBorder="1" applyAlignment="1">
      <alignment horizontal="right"/>
    </xf>
    <xf numFmtId="3" fontId="2" fillId="7" borderId="29" xfId="0" applyNumberFormat="1" applyFont="1" applyFill="1" applyBorder="1" applyAlignment="1">
      <alignment horizontal="right"/>
    </xf>
    <xf numFmtId="0" fontId="2" fillId="2" borderId="39" xfId="0" applyFont="1" applyFill="1" applyBorder="1" applyAlignment="1">
      <alignment horizontal="right"/>
    </xf>
    <xf numFmtId="0" fontId="2" fillId="2" borderId="32" xfId="0" applyFont="1" applyFill="1" applyBorder="1" applyAlignment="1">
      <alignment horizontal="right"/>
    </xf>
    <xf numFmtId="3" fontId="2" fillId="7" borderId="40" xfId="0" applyNumberFormat="1" applyFont="1" applyFill="1" applyBorder="1" applyAlignment="1">
      <alignment horizontal="right"/>
    </xf>
    <xf numFmtId="3" fontId="2" fillId="0" borderId="43" xfId="0" applyNumberFormat="1" applyFont="1" applyBorder="1" applyAlignment="1">
      <alignment horizontal="right"/>
    </xf>
    <xf numFmtId="3" fontId="2" fillId="0" borderId="41" xfId="0" applyNumberFormat="1" applyFont="1" applyBorder="1" applyAlignment="1">
      <alignment horizontal="right"/>
    </xf>
    <xf numFmtId="0" fontId="2" fillId="2" borderId="21" xfId="0" applyFont="1" applyFill="1" applyBorder="1" applyAlignment="1">
      <alignment horizontal="right"/>
    </xf>
    <xf numFmtId="0" fontId="1" fillId="2" borderId="14" xfId="0" applyFont="1" applyFill="1" applyBorder="1" applyAlignment="1">
      <alignment horizontal="center" vertical="center"/>
    </xf>
    <xf numFmtId="0" fontId="2" fillId="2" borderId="14" xfId="0" applyFont="1" applyFill="1" applyBorder="1" applyAlignment="1">
      <alignment horizontal="right"/>
    </xf>
    <xf numFmtId="0" fontId="2" fillId="2" borderId="27" xfId="0" applyFont="1" applyFill="1" applyBorder="1" applyAlignment="1">
      <alignment horizontal="right"/>
    </xf>
    <xf numFmtId="0" fontId="2" fillId="2" borderId="21" xfId="0" applyFont="1" applyFill="1" applyBorder="1" applyAlignment="1">
      <alignment horizontal="center"/>
    </xf>
    <xf numFmtId="0" fontId="2" fillId="2" borderId="27" xfId="0" applyFont="1" applyFill="1" applyBorder="1" applyAlignment="1">
      <alignment horizontal="center"/>
    </xf>
    <xf numFmtId="3" fontId="2" fillId="0" borderId="86" xfId="0" applyNumberFormat="1" applyFont="1" applyBorder="1" applyAlignment="1">
      <alignment horizontal="right"/>
    </xf>
    <xf numFmtId="3" fontId="2" fillId="0" borderId="49" xfId="0" applyNumberFormat="1" applyFont="1" applyBorder="1" applyAlignment="1">
      <alignment horizontal="right"/>
    </xf>
    <xf numFmtId="3" fontId="2" fillId="7" borderId="23" xfId="0" applyNumberFormat="1" applyFont="1" applyFill="1" applyBorder="1" applyAlignment="1">
      <alignment horizontal="right"/>
    </xf>
    <xf numFmtId="0" fontId="2" fillId="2" borderId="39" xfId="0" applyFont="1" applyFill="1" applyBorder="1" applyAlignment="1">
      <alignment horizontal="center"/>
    </xf>
    <xf numFmtId="0" fontId="2" fillId="2" borderId="40" xfId="0" applyFont="1" applyFill="1" applyBorder="1" applyAlignment="1">
      <alignment horizontal="center"/>
    </xf>
    <xf numFmtId="0" fontId="2" fillId="2" borderId="63" xfId="0" applyFont="1" applyFill="1" applyBorder="1" applyAlignment="1">
      <alignment horizontal="right"/>
    </xf>
    <xf numFmtId="0" fontId="1" fillId="2" borderId="61" xfId="0" applyFont="1" applyFill="1" applyBorder="1" applyAlignment="1">
      <alignment horizontal="center" vertical="center"/>
    </xf>
    <xf numFmtId="0" fontId="2" fillId="2" borderId="61" xfId="0" applyFont="1" applyFill="1" applyBorder="1" applyAlignment="1">
      <alignment horizontal="right"/>
    </xf>
    <xf numFmtId="0" fontId="2" fillId="2" borderId="62" xfId="0" applyFont="1" applyFill="1" applyBorder="1" applyAlignment="1">
      <alignment horizontal="right"/>
    </xf>
    <xf numFmtId="3" fontId="2" fillId="7" borderId="70" xfId="0" applyNumberFormat="1" applyFont="1" applyFill="1" applyBorder="1" applyAlignment="1">
      <alignment horizontal="right"/>
    </xf>
    <xf numFmtId="0" fontId="2" fillId="2" borderId="77" xfId="0" applyFont="1" applyFill="1" applyBorder="1" applyAlignment="1">
      <alignment horizontal="right"/>
    </xf>
    <xf numFmtId="0" fontId="2" fillId="2" borderId="81" xfId="0" applyFont="1" applyFill="1" applyBorder="1" applyAlignment="1">
      <alignment horizontal="right"/>
    </xf>
    <xf numFmtId="0" fontId="2" fillId="2" borderId="70" xfId="0" applyFont="1" applyFill="1" applyBorder="1" applyAlignment="1">
      <alignment horizontal="right"/>
    </xf>
    <xf numFmtId="0" fontId="2" fillId="2" borderId="63" xfId="0" applyFont="1" applyFill="1" applyBorder="1" applyAlignment="1">
      <alignment horizontal="center"/>
    </xf>
    <xf numFmtId="0" fontId="2" fillId="2" borderId="62" xfId="0" applyFont="1" applyFill="1" applyBorder="1" applyAlignment="1">
      <alignment horizontal="center"/>
    </xf>
    <xf numFmtId="0" fontId="17" fillId="2" borderId="73" xfId="0" applyFont="1" applyFill="1" applyBorder="1"/>
    <xf numFmtId="3" fontId="2" fillId="0" borderId="86" xfId="0" applyNumberFormat="1" applyFont="1" applyBorder="1" applyAlignment="1">
      <alignment horizontal="right" vertical="center"/>
    </xf>
    <xf numFmtId="3" fontId="2" fillId="0" borderId="49" xfId="0" applyNumberFormat="1" applyFont="1" applyBorder="1" applyAlignment="1">
      <alignment horizontal="right" vertical="center"/>
    </xf>
    <xf numFmtId="43" fontId="35" fillId="2" borderId="58" xfId="2" applyFont="1" applyFill="1" applyBorder="1" applyProtection="1"/>
    <xf numFmtId="0" fontId="35" fillId="2" borderId="63" xfId="0" applyFont="1" applyFill="1" applyBorder="1" applyAlignment="1">
      <alignment horizontal="center"/>
    </xf>
    <xf numFmtId="0" fontId="42" fillId="2" borderId="67" xfId="0" applyFont="1" applyFill="1" applyBorder="1" applyAlignment="1">
      <alignment horizontal="center"/>
    </xf>
    <xf numFmtId="0" fontId="42" fillId="2" borderId="66" xfId="0" applyFont="1" applyFill="1" applyBorder="1" applyAlignment="1">
      <alignment horizontal="center"/>
    </xf>
    <xf numFmtId="43" fontId="35" fillId="2" borderId="62" xfId="2" applyFont="1" applyFill="1" applyBorder="1" applyProtection="1"/>
    <xf numFmtId="43" fontId="35" fillId="2" borderId="61" xfId="2" applyFont="1" applyFill="1" applyBorder="1" applyProtection="1"/>
    <xf numFmtId="43" fontId="35" fillId="2" borderId="65" xfId="2" applyFont="1" applyFill="1" applyBorder="1" applyProtection="1"/>
    <xf numFmtId="43" fontId="35" fillId="2" borderId="64" xfId="2" applyFont="1" applyFill="1" applyBorder="1" applyProtection="1"/>
    <xf numFmtId="43" fontId="35" fillId="2" borderId="67" xfId="2" applyFont="1" applyFill="1" applyBorder="1" applyProtection="1"/>
    <xf numFmtId="43" fontId="35" fillId="2" borderId="66" xfId="2" applyFont="1" applyFill="1" applyBorder="1" applyProtection="1"/>
    <xf numFmtId="0" fontId="2" fillId="2" borderId="32" xfId="0" applyFont="1" applyFill="1" applyBorder="1" applyAlignment="1">
      <alignment horizontal="right" vertical="center"/>
    </xf>
    <xf numFmtId="0" fontId="2" fillId="2" borderId="25" xfId="0" applyFont="1" applyFill="1" applyBorder="1" applyAlignment="1">
      <alignment horizontal="right" vertical="center"/>
    </xf>
    <xf numFmtId="0" fontId="2" fillId="2" borderId="24" xfId="0" applyFont="1" applyFill="1" applyBorder="1" applyAlignment="1">
      <alignment horizontal="right" vertical="center"/>
    </xf>
    <xf numFmtId="0" fontId="2" fillId="2" borderId="40" xfId="0" applyFont="1" applyFill="1" applyBorder="1" applyAlignment="1">
      <alignment horizontal="right" vertical="center"/>
    </xf>
    <xf numFmtId="3" fontId="2" fillId="7" borderId="40" xfId="0" applyNumberFormat="1" applyFont="1" applyFill="1" applyBorder="1" applyAlignment="1">
      <alignment horizontal="right" vertical="center"/>
    </xf>
    <xf numFmtId="0" fontId="2" fillId="2" borderId="39" xfId="0" applyFont="1" applyFill="1" applyBorder="1" applyAlignment="1">
      <alignment horizontal="right" vertical="center"/>
    </xf>
    <xf numFmtId="0" fontId="2" fillId="2" borderId="23" xfId="0" applyFont="1" applyFill="1" applyBorder="1" applyAlignment="1">
      <alignment horizontal="right" vertical="center"/>
    </xf>
    <xf numFmtId="0" fontId="2" fillId="2" borderId="39" xfId="0" applyFont="1" applyFill="1" applyBorder="1" applyAlignment="1">
      <alignment horizontal="center" vertical="center"/>
    </xf>
    <xf numFmtId="0" fontId="2" fillId="2" borderId="40" xfId="0" applyFont="1" applyFill="1" applyBorder="1" applyAlignment="1">
      <alignment horizontal="center" vertical="center"/>
    </xf>
    <xf numFmtId="43" fontId="35" fillId="2" borderId="65" xfId="2" applyFont="1" applyFill="1" applyBorder="1" applyAlignment="1" applyProtection="1">
      <alignment horizontal="right"/>
    </xf>
    <xf numFmtId="43" fontId="35" fillId="2" borderId="67" xfId="2" applyFont="1" applyFill="1" applyBorder="1" applyAlignment="1" applyProtection="1">
      <alignment horizontal="right"/>
    </xf>
    <xf numFmtId="3" fontId="2" fillId="7" borderId="55" xfId="0" applyNumberFormat="1" applyFont="1" applyFill="1" applyBorder="1" applyAlignment="1">
      <alignment horizontal="right" vertical="center"/>
    </xf>
    <xf numFmtId="3" fontId="2" fillId="7" borderId="27" xfId="0" applyNumberFormat="1" applyFont="1" applyFill="1" applyBorder="1" applyAlignment="1">
      <alignment horizontal="right"/>
    </xf>
    <xf numFmtId="43" fontId="35" fillId="2" borderId="71" xfId="2" applyFont="1" applyFill="1" applyBorder="1" applyAlignment="1" applyProtection="1">
      <alignment horizontal="right" shrinkToFit="1"/>
    </xf>
    <xf numFmtId="43" fontId="35" fillId="2" borderId="75" xfId="2" applyFont="1" applyFill="1" applyBorder="1" applyAlignment="1" applyProtection="1">
      <alignment horizontal="right"/>
    </xf>
    <xf numFmtId="43" fontId="35" fillId="2" borderId="76" xfId="2" applyFont="1" applyFill="1" applyBorder="1" applyAlignment="1" applyProtection="1">
      <alignment horizontal="right"/>
    </xf>
    <xf numFmtId="3" fontId="2" fillId="7" borderId="109" xfId="0" applyNumberFormat="1" applyFont="1" applyFill="1" applyBorder="1" applyAlignment="1">
      <alignment horizontal="right" vertical="center"/>
    </xf>
    <xf numFmtId="3" fontId="2" fillId="7" borderId="69" xfId="0" applyNumberFormat="1" applyFont="1" applyFill="1" applyBorder="1" applyAlignment="1">
      <alignment horizontal="right" vertical="center"/>
    </xf>
    <xf numFmtId="0" fontId="2" fillId="2" borderId="45" xfId="0" applyFont="1" applyFill="1" applyBorder="1" applyAlignment="1">
      <alignment horizontal="right" vertical="center"/>
    </xf>
    <xf numFmtId="0" fontId="2" fillId="2" borderId="48" xfId="0" applyFont="1" applyFill="1" applyBorder="1" applyAlignment="1">
      <alignment horizontal="right" vertical="center"/>
    </xf>
    <xf numFmtId="187" fontId="15" fillId="0" borderId="7" xfId="0" applyNumberFormat="1" applyFont="1" applyBorder="1" applyAlignment="1" applyProtection="1">
      <alignment horizontal="center"/>
      <protection locked="0"/>
    </xf>
    <xf numFmtId="3" fontId="33" fillId="7" borderId="9" xfId="0" applyNumberFormat="1" applyFont="1" applyFill="1" applyBorder="1" applyAlignment="1" applyProtection="1">
      <alignment horizontal="right"/>
      <protection locked="0"/>
    </xf>
    <xf numFmtId="187" fontId="15" fillId="0" borderId="67" xfId="0" applyNumberFormat="1" applyFont="1" applyBorder="1" applyAlignment="1" applyProtection="1">
      <alignment horizontal="right"/>
      <protection locked="0"/>
    </xf>
    <xf numFmtId="0" fontId="1" fillId="2" borderId="56" xfId="0" applyFont="1" applyFill="1" applyBorder="1" applyProtection="1">
      <protection locked="0"/>
    </xf>
    <xf numFmtId="187" fontId="15" fillId="0" borderId="71" xfId="0" applyNumberFormat="1" applyFont="1" applyBorder="1" applyAlignment="1" applyProtection="1">
      <alignment horizontal="right"/>
      <protection locked="0"/>
    </xf>
    <xf numFmtId="187" fontId="15" fillId="0" borderId="66" xfId="0" applyNumberFormat="1" applyFont="1" applyBorder="1" applyAlignment="1" applyProtection="1">
      <alignment horizontal="right"/>
      <protection locked="0"/>
    </xf>
    <xf numFmtId="187" fontId="15" fillId="0" borderId="18" xfId="0" applyNumberFormat="1" applyFont="1" applyBorder="1" applyAlignment="1" applyProtection="1">
      <alignment horizontal="right"/>
      <protection locked="0"/>
    </xf>
    <xf numFmtId="187" fontId="15" fillId="0" borderId="17" xfId="0" applyNumberFormat="1" applyFont="1" applyBorder="1" applyAlignment="1" applyProtection="1">
      <alignment horizontal="right"/>
      <protection locked="0"/>
    </xf>
    <xf numFmtId="187" fontId="15" fillId="0" borderId="101" xfId="0" applyNumberFormat="1" applyFont="1" applyBorder="1" applyAlignment="1" applyProtection="1">
      <alignment horizontal="right"/>
      <protection locked="0"/>
    </xf>
    <xf numFmtId="187" fontId="15" fillId="0" borderId="15" xfId="0" applyNumberFormat="1" applyFont="1" applyBorder="1" applyAlignment="1" applyProtection="1">
      <alignment horizontal="right"/>
      <protection locked="0"/>
    </xf>
    <xf numFmtId="187" fontId="15" fillId="0" borderId="77" xfId="0" applyNumberFormat="1" applyFont="1" applyBorder="1" applyAlignment="1" applyProtection="1">
      <alignment horizontal="right"/>
      <protection locked="0"/>
    </xf>
    <xf numFmtId="187" fontId="15" fillId="0" borderId="76" xfId="0" applyNumberFormat="1" applyFont="1" applyBorder="1" applyAlignment="1" applyProtection="1">
      <alignment horizontal="right"/>
      <protection locked="0"/>
    </xf>
    <xf numFmtId="187" fontId="15" fillId="0" borderId="81" xfId="0" applyNumberFormat="1" applyFont="1" applyBorder="1" applyAlignment="1" applyProtection="1">
      <alignment horizontal="right"/>
      <protection locked="0"/>
    </xf>
    <xf numFmtId="187" fontId="15" fillId="0" borderId="113" xfId="0" applyNumberFormat="1" applyFont="1" applyBorder="1" applyAlignment="1" applyProtection="1">
      <alignment horizontal="right"/>
      <protection locked="0"/>
    </xf>
    <xf numFmtId="187" fontId="15" fillId="0" borderId="107" xfId="0" applyNumberFormat="1" applyFont="1" applyBorder="1" applyAlignment="1" applyProtection="1">
      <alignment horizontal="right"/>
      <protection locked="0"/>
    </xf>
    <xf numFmtId="187" fontId="15" fillId="0" borderId="94" xfId="0" applyNumberFormat="1" applyFont="1" applyBorder="1" applyAlignment="1" applyProtection="1">
      <alignment horizontal="right"/>
      <protection locked="0"/>
    </xf>
    <xf numFmtId="3" fontId="33" fillId="7" borderId="55" xfId="0" applyNumberFormat="1" applyFont="1" applyFill="1" applyBorder="1" applyAlignment="1" applyProtection="1">
      <alignment horizontal="right"/>
      <protection locked="0"/>
    </xf>
    <xf numFmtId="187" fontId="15" fillId="5" borderId="46" xfId="0" applyNumberFormat="1" applyFont="1" applyFill="1" applyBorder="1" applyAlignment="1" applyProtection="1">
      <alignment horizontal="right"/>
      <protection locked="0"/>
    </xf>
    <xf numFmtId="187" fontId="15" fillId="5" borderId="36" xfId="0" applyNumberFormat="1" applyFont="1" applyFill="1" applyBorder="1" applyAlignment="1" applyProtection="1">
      <alignment horizontal="right"/>
      <protection locked="0"/>
    </xf>
    <xf numFmtId="187" fontId="15" fillId="0" borderId="36" xfId="0" applyNumberFormat="1" applyFont="1" applyBorder="1" applyAlignment="1" applyProtection="1">
      <alignment horizontal="center"/>
      <protection locked="0"/>
    </xf>
    <xf numFmtId="187" fontId="15" fillId="0" borderId="19" xfId="0" applyNumberFormat="1" applyFont="1" applyBorder="1" applyAlignment="1" applyProtection="1">
      <alignment horizontal="right"/>
      <protection locked="0"/>
    </xf>
    <xf numFmtId="187" fontId="15" fillId="5" borderId="18" xfId="0" applyNumberFormat="1" applyFont="1" applyFill="1" applyBorder="1" applyAlignment="1" applyProtection="1">
      <alignment horizontal="right"/>
      <protection locked="0"/>
    </xf>
    <xf numFmtId="187" fontId="15" fillId="0" borderId="18" xfId="0" applyNumberFormat="1" applyFont="1" applyBorder="1" applyAlignment="1" applyProtection="1">
      <alignment horizontal="center"/>
      <protection locked="0"/>
    </xf>
    <xf numFmtId="187" fontId="33" fillId="7" borderId="29" xfId="0" applyNumberFormat="1" applyFont="1" applyFill="1" applyBorder="1" applyAlignment="1" applyProtection="1">
      <alignment horizontal="right"/>
      <protection locked="0"/>
    </xf>
    <xf numFmtId="41" fontId="15" fillId="0" borderId="37" xfId="0" applyNumberFormat="1" applyFont="1" applyBorder="1" applyAlignment="1" applyProtection="1">
      <alignment horizontal="right"/>
      <protection locked="0"/>
    </xf>
    <xf numFmtId="41" fontId="15" fillId="0" borderId="36" xfId="0" applyNumberFormat="1" applyFont="1" applyBorder="1" applyAlignment="1" applyProtection="1">
      <alignment horizontal="right"/>
      <protection locked="0"/>
    </xf>
    <xf numFmtId="41" fontId="15" fillId="0" borderId="35" xfId="0" applyNumberFormat="1" applyFont="1" applyBorder="1" applyAlignment="1" applyProtection="1">
      <alignment horizontal="right"/>
      <protection locked="0"/>
    </xf>
    <xf numFmtId="41" fontId="15" fillId="0" borderId="19" xfId="0" applyNumberFormat="1" applyFont="1" applyBorder="1" applyAlignment="1" applyProtection="1">
      <alignment horizontal="right"/>
      <protection locked="0"/>
    </xf>
    <xf numFmtId="41" fontId="15" fillId="0" borderId="18" xfId="0" applyNumberFormat="1" applyFont="1" applyBorder="1" applyAlignment="1" applyProtection="1">
      <alignment horizontal="right"/>
      <protection locked="0"/>
    </xf>
    <xf numFmtId="41" fontId="15" fillId="0" borderId="17" xfId="0" applyNumberFormat="1" applyFont="1" applyBorder="1" applyAlignment="1" applyProtection="1">
      <alignment horizontal="right"/>
      <protection locked="0"/>
    </xf>
    <xf numFmtId="187" fontId="15" fillId="5" borderId="17" xfId="0" applyNumberFormat="1" applyFont="1" applyFill="1" applyBorder="1" applyAlignment="1" applyProtection="1">
      <alignment horizontal="right"/>
      <protection locked="0"/>
    </xf>
    <xf numFmtId="187" fontId="15" fillId="5" borderId="34" xfId="0" applyNumberFormat="1" applyFont="1" applyFill="1" applyBorder="1" applyAlignment="1" applyProtection="1">
      <alignment horizontal="right"/>
      <protection locked="0"/>
    </xf>
    <xf numFmtId="187" fontId="15" fillId="0" borderId="16" xfId="0" applyNumberFormat="1" applyFont="1" applyBorder="1" applyAlignment="1" applyProtection="1">
      <alignment horizontal="right"/>
      <protection locked="0"/>
    </xf>
    <xf numFmtId="187" fontId="15" fillId="0" borderId="34" xfId="0" applyNumberFormat="1" applyFont="1" applyBorder="1" applyProtection="1">
      <protection locked="0"/>
    </xf>
    <xf numFmtId="187" fontId="15" fillId="0" borderId="33" xfId="0" applyNumberFormat="1" applyFont="1" applyBorder="1" applyAlignment="1" applyProtection="1">
      <alignment horizontal="right"/>
      <protection locked="0"/>
    </xf>
    <xf numFmtId="187" fontId="15" fillId="5" borderId="37" xfId="0" applyNumberFormat="1" applyFont="1" applyFill="1" applyBorder="1" applyAlignment="1" applyProtection="1">
      <alignment horizontal="right"/>
      <protection locked="0"/>
    </xf>
    <xf numFmtId="3" fontId="33" fillId="7" borderId="29" xfId="0" applyNumberFormat="1" applyFont="1" applyFill="1" applyBorder="1" applyAlignment="1" applyProtection="1">
      <alignment horizontal="right"/>
      <protection locked="0"/>
    </xf>
    <xf numFmtId="187" fontId="15" fillId="0" borderId="43" xfId="0" applyNumberFormat="1" applyFont="1" applyBorder="1" applyAlignment="1" applyProtection="1">
      <alignment horizontal="right"/>
      <protection locked="0"/>
    </xf>
    <xf numFmtId="187" fontId="15" fillId="5" borderId="16" xfId="0" applyNumberFormat="1" applyFont="1" applyFill="1" applyBorder="1" applyAlignment="1" applyProtection="1">
      <alignment horizontal="right"/>
      <protection locked="0"/>
    </xf>
    <xf numFmtId="187" fontId="35" fillId="0" borderId="47" xfId="0" applyNumberFormat="1" applyFont="1" applyBorder="1" applyAlignment="1" applyProtection="1">
      <alignment horizontal="right"/>
      <protection locked="0"/>
    </xf>
    <xf numFmtId="187" fontId="35" fillId="0" borderId="10" xfId="0" applyNumberFormat="1" applyFont="1" applyBorder="1" applyAlignment="1" applyProtection="1">
      <alignment horizontal="right"/>
      <protection locked="0"/>
    </xf>
    <xf numFmtId="187" fontId="35" fillId="0" borderId="93" xfId="0" applyNumberFormat="1" applyFont="1" applyBorder="1" applyAlignment="1" applyProtection="1">
      <alignment horizontal="right"/>
      <protection locked="0"/>
    </xf>
    <xf numFmtId="187" fontId="15" fillId="5" borderId="47" xfId="0" applyNumberFormat="1" applyFont="1" applyFill="1" applyBorder="1" applyAlignment="1" applyProtection="1">
      <alignment horizontal="right"/>
      <protection locked="0"/>
    </xf>
    <xf numFmtId="187" fontId="15" fillId="0" borderId="95" xfId="0" applyNumberFormat="1" applyFont="1" applyBorder="1" applyAlignment="1" applyProtection="1">
      <alignment horizontal="right"/>
      <protection locked="0"/>
    </xf>
    <xf numFmtId="187" fontId="15" fillId="0" borderId="92" xfId="0" applyNumberFormat="1" applyFont="1" applyBorder="1" applyAlignment="1" applyProtection="1">
      <alignment horizontal="right"/>
      <protection locked="0"/>
    </xf>
    <xf numFmtId="187" fontId="33" fillId="7" borderId="109" xfId="0" applyNumberFormat="1" applyFont="1" applyFill="1" applyBorder="1" applyAlignment="1" applyProtection="1">
      <alignment horizontal="right"/>
      <protection locked="0"/>
    </xf>
    <xf numFmtId="187" fontId="15" fillId="0" borderId="93" xfId="0" applyNumberFormat="1" applyFont="1" applyBorder="1" applyAlignment="1" applyProtection="1">
      <alignment horizontal="right"/>
      <protection locked="0"/>
    </xf>
    <xf numFmtId="187" fontId="15" fillId="0" borderId="110" xfId="0" applyNumberFormat="1" applyFont="1" applyBorder="1" applyAlignment="1" applyProtection="1">
      <alignment horizontal="right"/>
      <protection locked="0"/>
    </xf>
    <xf numFmtId="187" fontId="15" fillId="0" borderId="100" xfId="0" applyNumberFormat="1" applyFont="1" applyBorder="1" applyAlignment="1" applyProtection="1">
      <alignment horizontal="right"/>
      <protection locked="0"/>
    </xf>
    <xf numFmtId="187" fontId="15" fillId="0" borderId="69" xfId="0" applyNumberFormat="1" applyFont="1" applyBorder="1" applyAlignment="1" applyProtection="1">
      <alignment horizontal="right"/>
      <protection locked="0"/>
    </xf>
    <xf numFmtId="187" fontId="15" fillId="0" borderId="88" xfId="0" applyNumberFormat="1" applyFont="1" applyBorder="1" applyAlignment="1" applyProtection="1">
      <alignment horizontal="right"/>
      <protection locked="0"/>
    </xf>
    <xf numFmtId="187" fontId="15" fillId="0" borderId="56" xfId="0" applyNumberFormat="1" applyFont="1" applyBorder="1" applyAlignment="1" applyProtection="1">
      <alignment horizontal="right"/>
      <protection locked="0"/>
    </xf>
    <xf numFmtId="187" fontId="15" fillId="0" borderId="119" xfId="0" applyNumberFormat="1" applyFont="1" applyBorder="1" applyAlignment="1" applyProtection="1">
      <alignment horizontal="right"/>
      <protection locked="0"/>
    </xf>
    <xf numFmtId="187" fontId="15" fillId="0" borderId="108" xfId="0" applyNumberFormat="1" applyFont="1" applyBorder="1" applyAlignment="1" applyProtection="1">
      <alignment horizontal="right"/>
      <protection locked="0"/>
    </xf>
    <xf numFmtId="187" fontId="15" fillId="0" borderId="9" xfId="0" applyNumberFormat="1" applyFont="1" applyBorder="1" applyAlignment="1" applyProtection="1">
      <alignment horizontal="center"/>
      <protection locked="0"/>
    </xf>
    <xf numFmtId="187" fontId="33" fillId="7" borderId="85" xfId="0" applyNumberFormat="1" applyFont="1" applyFill="1" applyBorder="1" applyAlignment="1" applyProtection="1">
      <alignment horizontal="right"/>
      <protection locked="0"/>
    </xf>
    <xf numFmtId="187" fontId="33" fillId="7" borderId="40" xfId="0" applyNumberFormat="1" applyFont="1" applyFill="1" applyBorder="1" applyAlignment="1" applyProtection="1">
      <alignment horizontal="right"/>
      <protection locked="0"/>
    </xf>
    <xf numFmtId="187" fontId="33" fillId="7" borderId="23" xfId="0" applyNumberFormat="1" applyFont="1" applyFill="1" applyBorder="1" applyAlignment="1" applyProtection="1">
      <alignment horizontal="right"/>
      <protection locked="0"/>
    </xf>
    <xf numFmtId="187" fontId="15" fillId="0" borderId="0" xfId="0" applyNumberFormat="1" applyFont="1" applyProtection="1">
      <protection locked="0"/>
    </xf>
    <xf numFmtId="187" fontId="15" fillId="0" borderId="32" xfId="0" applyNumberFormat="1" applyFont="1" applyBorder="1" applyProtection="1">
      <protection locked="0"/>
    </xf>
    <xf numFmtId="187" fontId="15" fillId="0" borderId="46" xfId="0" applyNumberFormat="1" applyFont="1" applyBorder="1" applyAlignment="1" applyProtection="1">
      <alignment horizontal="center"/>
      <protection locked="0"/>
    </xf>
    <xf numFmtId="187" fontId="15" fillId="0" borderId="24" xfId="0" applyNumberFormat="1" applyFont="1" applyBorder="1" applyProtection="1">
      <protection locked="0"/>
    </xf>
    <xf numFmtId="187" fontId="15" fillId="0" borderId="11" xfId="0" applyNumberFormat="1" applyFont="1" applyBorder="1" applyProtection="1">
      <protection locked="0"/>
    </xf>
    <xf numFmtId="187" fontId="15" fillId="0" borderId="37" xfId="0" applyNumberFormat="1" applyFont="1" applyBorder="1" applyProtection="1">
      <protection locked="0"/>
    </xf>
    <xf numFmtId="187" fontId="15" fillId="0" borderId="36" xfId="0" applyNumberFormat="1" applyFont="1" applyBorder="1" applyProtection="1">
      <protection locked="0"/>
    </xf>
    <xf numFmtId="187" fontId="15" fillId="0" borderId="35" xfId="0" applyNumberFormat="1" applyFont="1" applyBorder="1" applyProtection="1">
      <protection locked="0"/>
    </xf>
    <xf numFmtId="187" fontId="15" fillId="0" borderId="31" xfId="0" applyNumberFormat="1" applyFont="1" applyBorder="1" applyAlignment="1" applyProtection="1">
      <alignment horizontal="right"/>
      <protection locked="0"/>
    </xf>
    <xf numFmtId="187" fontId="15" fillId="0" borderId="13" xfId="0" applyNumberFormat="1" applyFont="1" applyBorder="1" applyAlignment="1" applyProtection="1">
      <alignment horizontal="right"/>
      <protection locked="0"/>
    </xf>
    <xf numFmtId="187" fontId="15" fillId="0" borderId="42" xfId="0" applyNumberFormat="1" applyFont="1" applyBorder="1" applyAlignment="1" applyProtection="1">
      <alignment horizontal="right"/>
      <protection locked="0"/>
    </xf>
    <xf numFmtId="187" fontId="15" fillId="0" borderId="28" xfId="0" applyNumberFormat="1" applyFont="1" applyBorder="1" applyAlignment="1" applyProtection="1">
      <alignment horizontal="right"/>
      <protection locked="0"/>
    </xf>
    <xf numFmtId="187" fontId="33" fillId="7" borderId="51" xfId="0" applyNumberFormat="1" applyFont="1" applyFill="1" applyBorder="1" applyAlignment="1" applyProtection="1">
      <alignment horizontal="right"/>
      <protection locked="0"/>
    </xf>
    <xf numFmtId="3" fontId="33" fillId="7" borderId="70" xfId="0" applyNumberFormat="1" applyFont="1" applyFill="1" applyBorder="1" applyAlignment="1" applyProtection="1">
      <alignment horizontal="right"/>
      <protection locked="0"/>
    </xf>
    <xf numFmtId="187" fontId="33" fillId="7" borderId="70" xfId="0" applyNumberFormat="1" applyFont="1" applyFill="1" applyBorder="1" applyAlignment="1" applyProtection="1">
      <alignment horizontal="right"/>
      <protection locked="0"/>
    </xf>
    <xf numFmtId="187" fontId="15" fillId="0" borderId="51" xfId="0" applyNumberFormat="1" applyFont="1" applyBorder="1" applyAlignment="1" applyProtection="1">
      <alignment horizontal="center"/>
      <protection locked="0"/>
    </xf>
    <xf numFmtId="0" fontId="1" fillId="0" borderId="0" xfId="0" applyFont="1" applyProtection="1">
      <protection locked="0"/>
    </xf>
    <xf numFmtId="0" fontId="1" fillId="0" borderId="1" xfId="0" applyFont="1" applyBorder="1" applyProtection="1">
      <protection locked="0"/>
    </xf>
    <xf numFmtId="0" fontId="4" fillId="0" borderId="0" xfId="0" applyFont="1" applyProtection="1">
      <protection locked="0"/>
    </xf>
    <xf numFmtId="0" fontId="1" fillId="2" borderId="24" xfId="0" applyFont="1" applyFill="1" applyBorder="1" applyAlignment="1">
      <alignment horizontal="center" vertical="center"/>
    </xf>
    <xf numFmtId="0" fontId="4" fillId="2" borderId="25" xfId="0" applyFont="1" applyFill="1" applyBorder="1" applyAlignment="1">
      <alignment vertical="center"/>
    </xf>
    <xf numFmtId="0" fontId="1" fillId="2" borderId="24" xfId="0" applyFont="1" applyFill="1" applyBorder="1" applyAlignment="1">
      <alignment vertical="center"/>
    </xf>
    <xf numFmtId="3" fontId="2" fillId="7" borderId="51" xfId="0" applyNumberFormat="1" applyFont="1" applyFill="1" applyBorder="1" applyAlignment="1">
      <alignment horizontal="right" vertical="center"/>
    </xf>
    <xf numFmtId="0" fontId="2" fillId="2" borderId="22" xfId="0" applyFont="1" applyFill="1" applyBorder="1" applyAlignment="1">
      <alignment horizontal="right" vertical="center"/>
    </xf>
    <xf numFmtId="0" fontId="2" fillId="2" borderId="0" xfId="0" applyFont="1" applyFill="1" applyAlignment="1">
      <alignment horizontal="right" vertical="center"/>
    </xf>
    <xf numFmtId="0" fontId="2" fillId="2" borderId="51" xfId="0" applyFont="1" applyFill="1" applyBorder="1" applyAlignment="1">
      <alignment horizontal="right" vertical="center"/>
    </xf>
    <xf numFmtId="0" fontId="2" fillId="2" borderId="25" xfId="0" applyFont="1" applyFill="1" applyBorder="1" applyAlignment="1">
      <alignment horizontal="center" vertical="center"/>
    </xf>
    <xf numFmtId="0" fontId="2" fillId="2" borderId="23" xfId="0" applyFont="1" applyFill="1" applyBorder="1" applyAlignment="1">
      <alignment horizontal="center" vertical="center"/>
    </xf>
    <xf numFmtId="3" fontId="2" fillId="7" borderId="23" xfId="0" applyNumberFormat="1" applyFont="1" applyFill="1" applyBorder="1" applyAlignment="1">
      <alignment horizontal="right" vertical="center"/>
    </xf>
    <xf numFmtId="0" fontId="4" fillId="2" borderId="57" xfId="0" applyFont="1" applyFill="1" applyBorder="1" applyAlignment="1">
      <alignment vertical="center"/>
    </xf>
    <xf numFmtId="0" fontId="1" fillId="2" borderId="84" xfId="0" applyFont="1" applyFill="1" applyBorder="1" applyAlignment="1">
      <alignment horizontal="center" vertical="center"/>
    </xf>
    <xf numFmtId="0" fontId="1" fillId="2" borderId="84" xfId="0" applyFont="1" applyFill="1" applyBorder="1" applyAlignment="1">
      <alignment vertical="center"/>
    </xf>
    <xf numFmtId="0" fontId="30" fillId="0" borderId="0" xfId="0" applyFont="1" applyAlignment="1">
      <alignment vertical="center"/>
    </xf>
    <xf numFmtId="0" fontId="8" fillId="7" borderId="74" xfId="0" applyFont="1" applyFill="1" applyBorder="1" applyAlignment="1">
      <alignment horizontal="center" vertical="center"/>
    </xf>
    <xf numFmtId="0" fontId="9" fillId="0" borderId="0" xfId="0" applyFont="1" applyAlignment="1">
      <alignment vertical="center"/>
    </xf>
    <xf numFmtId="0" fontId="1" fillId="2" borderId="2" xfId="0" applyFont="1" applyFill="1" applyBorder="1" applyAlignment="1">
      <alignment vertical="center"/>
    </xf>
    <xf numFmtId="0" fontId="4" fillId="2" borderId="4" xfId="0" applyFont="1" applyFill="1" applyBorder="1" applyAlignment="1">
      <alignment vertical="center"/>
    </xf>
    <xf numFmtId="187" fontId="15" fillId="0" borderId="2" xfId="0" applyNumberFormat="1" applyFont="1" applyBorder="1" applyAlignment="1" applyProtection="1">
      <alignment horizontal="right" vertical="center"/>
      <protection locked="0"/>
    </xf>
    <xf numFmtId="0" fontId="3" fillId="2" borderId="10" xfId="0" applyFont="1" applyFill="1" applyBorder="1" applyAlignment="1">
      <alignment horizontal="center" vertical="center"/>
    </xf>
    <xf numFmtId="187" fontId="15" fillId="0" borderId="7" xfId="0" applyNumberFormat="1" applyFont="1" applyBorder="1" applyAlignment="1" applyProtection="1">
      <alignment horizontal="right" vertical="center"/>
      <protection locked="0"/>
    </xf>
    <xf numFmtId="0" fontId="3" fillId="2" borderId="5" xfId="0" applyFont="1" applyFill="1" applyBorder="1" applyAlignment="1">
      <alignment horizontal="center" vertical="center"/>
    </xf>
    <xf numFmtId="0" fontId="3" fillId="2" borderId="7" xfId="0" applyFont="1" applyFill="1" applyBorder="1" applyAlignment="1">
      <alignment horizontal="center" vertical="center"/>
    </xf>
    <xf numFmtId="3" fontId="33" fillId="7" borderId="5" xfId="0" applyNumberFormat="1" applyFont="1" applyFill="1" applyBorder="1" applyAlignment="1" applyProtection="1">
      <alignment horizontal="right" vertical="center"/>
      <protection locked="0"/>
    </xf>
    <xf numFmtId="187" fontId="15" fillId="0" borderId="10" xfId="0" applyNumberFormat="1" applyFont="1" applyBorder="1" applyAlignment="1" applyProtection="1">
      <alignment horizontal="right" vertical="center"/>
      <protection locked="0"/>
    </xf>
    <xf numFmtId="187" fontId="15" fillId="0" borderId="8" xfId="0" applyNumberFormat="1" applyFont="1" applyBorder="1" applyAlignment="1" applyProtection="1">
      <alignment horizontal="right" vertical="center"/>
      <protection locked="0"/>
    </xf>
    <xf numFmtId="0" fontId="3" fillId="2" borderId="44" xfId="0" applyFont="1" applyFill="1" applyBorder="1" applyAlignment="1">
      <alignment horizontal="center" vertical="center"/>
    </xf>
    <xf numFmtId="187" fontId="15" fillId="0" borderId="74" xfId="0" applyNumberFormat="1" applyFont="1" applyBorder="1" applyAlignment="1" applyProtection="1">
      <alignment horizontal="right" vertical="center"/>
      <protection locked="0"/>
    </xf>
    <xf numFmtId="187" fontId="15" fillId="0" borderId="3" xfId="0" applyNumberFormat="1" applyFont="1" applyBorder="1" applyAlignment="1" applyProtection="1">
      <alignment horizontal="right" vertical="center"/>
      <protection locked="0"/>
    </xf>
    <xf numFmtId="187" fontId="15" fillId="0" borderId="4" xfId="0" applyNumberFormat="1" applyFont="1" applyBorder="1" applyAlignment="1" applyProtection="1">
      <alignment horizontal="right" vertical="center"/>
      <protection locked="0"/>
    </xf>
    <xf numFmtId="187" fontId="15" fillId="0" borderId="6" xfId="0" applyNumberFormat="1" applyFont="1" applyBorder="1" applyAlignment="1" applyProtection="1">
      <alignment horizontal="right" vertical="center"/>
      <protection locked="0"/>
    </xf>
    <xf numFmtId="3" fontId="40" fillId="0" borderId="100" xfId="0" applyNumberFormat="1" applyFont="1" applyBorder="1" applyAlignment="1">
      <alignment horizontal="right" vertical="center"/>
    </xf>
    <xf numFmtId="3" fontId="40" fillId="0" borderId="3" xfId="0" applyNumberFormat="1" applyFont="1" applyBorder="1" applyAlignment="1">
      <alignment horizontal="right" vertical="center"/>
    </xf>
    <xf numFmtId="0" fontId="11" fillId="0" borderId="0" xfId="0" applyFont="1" applyAlignment="1">
      <alignment vertical="center"/>
    </xf>
    <xf numFmtId="187" fontId="15" fillId="0" borderId="26" xfId="0" applyNumberFormat="1" applyFont="1" applyBorder="1" applyAlignment="1" applyProtection="1">
      <alignment horizontal="right" vertical="center"/>
      <protection locked="0"/>
    </xf>
    <xf numFmtId="187" fontId="15" fillId="0" borderId="47" xfId="0" applyNumberFormat="1" applyFont="1" applyBorder="1" applyAlignment="1" applyProtection="1">
      <alignment horizontal="right" vertical="center"/>
      <protection locked="0"/>
    </xf>
    <xf numFmtId="0" fontId="3" fillId="2" borderId="46" xfId="0" applyFont="1" applyFill="1" applyBorder="1" applyAlignment="1">
      <alignment horizontal="center" vertical="center"/>
    </xf>
    <xf numFmtId="187" fontId="15" fillId="0" borderId="48" xfId="0" applyNumberFormat="1" applyFont="1" applyBorder="1" applyAlignment="1" applyProtection="1">
      <alignment horizontal="right" vertical="center"/>
      <protection locked="0"/>
    </xf>
    <xf numFmtId="187" fontId="15" fillId="0" borderId="46" xfId="0" applyNumberFormat="1" applyFont="1" applyBorder="1" applyAlignment="1" applyProtection="1">
      <alignment horizontal="right" vertical="center"/>
      <protection locked="0"/>
    </xf>
    <xf numFmtId="3" fontId="33" fillId="7" borderId="55" xfId="0" applyNumberFormat="1" applyFont="1" applyFill="1" applyBorder="1" applyAlignment="1">
      <alignment horizontal="right" vertical="center"/>
    </xf>
    <xf numFmtId="187" fontId="15" fillId="0" borderId="45" xfId="0" applyNumberFormat="1" applyFont="1" applyBorder="1" applyAlignment="1" applyProtection="1">
      <alignment horizontal="right" vertical="center"/>
      <protection locked="0"/>
    </xf>
    <xf numFmtId="3" fontId="33" fillId="7" borderId="109" xfId="0" applyNumberFormat="1" applyFont="1" applyFill="1" applyBorder="1" applyAlignment="1">
      <alignment horizontal="right" vertical="center"/>
    </xf>
    <xf numFmtId="187" fontId="15" fillId="0" borderId="24" xfId="0" applyNumberFormat="1" applyFont="1" applyBorder="1" applyAlignment="1" applyProtection="1">
      <alignment horizontal="right" vertical="center"/>
      <protection locked="0"/>
    </xf>
    <xf numFmtId="187" fontId="15" fillId="0" borderId="41" xfId="0" applyNumberFormat="1" applyFont="1" applyBorder="1" applyAlignment="1" applyProtection="1">
      <alignment horizontal="right" vertical="center"/>
      <protection locked="0"/>
    </xf>
    <xf numFmtId="0" fontId="3" fillId="2" borderId="45" xfId="0" applyFont="1" applyFill="1" applyBorder="1" applyAlignment="1">
      <alignment horizontal="center" vertical="center"/>
    </xf>
    <xf numFmtId="3" fontId="40" fillId="0" borderId="41" xfId="0" applyNumberFormat="1" applyFont="1" applyBorder="1" applyAlignment="1">
      <alignment horizontal="right" vertical="center"/>
    </xf>
    <xf numFmtId="187" fontId="15" fillId="0" borderId="29" xfId="0" applyNumberFormat="1" applyFont="1" applyBorder="1" applyAlignment="1" applyProtection="1">
      <alignment horizontal="right" vertical="center"/>
      <protection locked="0"/>
    </xf>
    <xf numFmtId="187" fontId="15" fillId="0" borderId="37" xfId="0" applyNumberFormat="1" applyFont="1" applyBorder="1" applyAlignment="1" applyProtection="1">
      <alignment horizontal="right" vertical="center"/>
      <protection locked="0"/>
    </xf>
    <xf numFmtId="187" fontId="15" fillId="0" borderId="36" xfId="0" applyNumberFormat="1" applyFont="1" applyBorder="1" applyAlignment="1" applyProtection="1">
      <alignment horizontal="right" vertical="center"/>
      <protection locked="0"/>
    </xf>
    <xf numFmtId="3" fontId="33" fillId="7" borderId="40" xfId="0" applyNumberFormat="1" applyFont="1" applyFill="1" applyBorder="1" applyAlignment="1">
      <alignment horizontal="right" vertical="center"/>
    </xf>
    <xf numFmtId="187" fontId="15" fillId="0" borderId="35" xfId="0" applyNumberFormat="1" applyFont="1" applyBorder="1" applyAlignment="1" applyProtection="1">
      <alignment horizontal="right" vertical="center"/>
      <protection locked="0"/>
    </xf>
    <xf numFmtId="3" fontId="33" fillId="7" borderId="29" xfId="0" applyNumberFormat="1" applyFont="1" applyFill="1" applyBorder="1" applyAlignment="1">
      <alignment horizontal="right" vertical="center"/>
    </xf>
    <xf numFmtId="0" fontId="4" fillId="2" borderId="0" xfId="0" applyFont="1" applyFill="1" applyAlignment="1">
      <alignment vertical="center"/>
    </xf>
    <xf numFmtId="3" fontId="33" fillId="7" borderId="70" xfId="0" applyNumberFormat="1" applyFont="1" applyFill="1" applyBorder="1" applyAlignment="1">
      <alignment horizontal="right" vertical="center"/>
    </xf>
    <xf numFmtId="3" fontId="40" fillId="0" borderId="0" xfId="0" applyNumberFormat="1" applyFont="1" applyAlignment="1">
      <alignment horizontal="right" vertical="center"/>
    </xf>
    <xf numFmtId="0" fontId="9" fillId="4" borderId="21" xfId="0" applyFont="1" applyFill="1" applyBorder="1" applyAlignment="1">
      <alignment vertical="center"/>
    </xf>
    <xf numFmtId="3" fontId="1" fillId="4" borderId="32" xfId="0" applyNumberFormat="1" applyFont="1" applyFill="1" applyBorder="1" applyAlignment="1">
      <alignment vertical="center"/>
    </xf>
    <xf numFmtId="3" fontId="1" fillId="4" borderId="40" xfId="0" applyNumberFormat="1" applyFont="1" applyFill="1" applyBorder="1" applyAlignment="1">
      <alignment vertical="center"/>
    </xf>
    <xf numFmtId="0" fontId="13" fillId="2" borderId="69" xfId="0" applyFont="1" applyFill="1" applyBorder="1" applyAlignment="1">
      <alignment vertical="center"/>
    </xf>
    <xf numFmtId="0" fontId="1" fillId="2" borderId="69" xfId="0" applyFont="1" applyFill="1" applyBorder="1" applyAlignment="1">
      <alignment vertical="center"/>
    </xf>
    <xf numFmtId="0" fontId="1" fillId="2" borderId="55" xfId="0" applyFont="1" applyFill="1" applyBorder="1" applyAlignment="1">
      <alignment vertical="center"/>
    </xf>
    <xf numFmtId="3" fontId="1" fillId="7" borderId="85" xfId="0" applyNumberFormat="1" applyFont="1" applyFill="1" applyBorder="1" applyAlignment="1">
      <alignment vertical="center"/>
    </xf>
    <xf numFmtId="0" fontId="1" fillId="2" borderId="57" xfId="0" applyFont="1" applyFill="1" applyBorder="1" applyAlignment="1">
      <alignment vertical="center"/>
    </xf>
    <xf numFmtId="0" fontId="1" fillId="2" borderId="85" xfId="0" applyFont="1" applyFill="1" applyBorder="1" applyAlignment="1">
      <alignment vertical="center"/>
    </xf>
    <xf numFmtId="3" fontId="1" fillId="2" borderId="56" xfId="0" applyNumberFormat="1" applyFont="1" applyFill="1" applyBorder="1" applyAlignment="1">
      <alignment vertical="center"/>
    </xf>
    <xf numFmtId="3" fontId="1" fillId="2" borderId="55" xfId="0" applyNumberFormat="1" applyFont="1" applyFill="1" applyBorder="1" applyAlignment="1">
      <alignment vertical="center"/>
    </xf>
    <xf numFmtId="0" fontId="1" fillId="2" borderId="63" xfId="0" applyFont="1" applyFill="1" applyBorder="1" applyAlignment="1">
      <alignment vertical="center"/>
    </xf>
    <xf numFmtId="187" fontId="15" fillId="0" borderId="58" xfId="0" applyNumberFormat="1" applyFont="1" applyBorder="1" applyAlignment="1" applyProtection="1">
      <alignment horizontal="right" vertical="center"/>
      <protection locked="0"/>
    </xf>
    <xf numFmtId="0" fontId="1" fillId="2" borderId="58" xfId="0" applyFont="1" applyFill="1" applyBorder="1" applyAlignment="1">
      <alignment horizontal="center" vertical="center"/>
    </xf>
    <xf numFmtId="0" fontId="3" fillId="2" borderId="83" xfId="0" applyFont="1" applyFill="1" applyBorder="1" applyAlignment="1">
      <alignment horizontal="center" vertical="center"/>
    </xf>
    <xf numFmtId="187" fontId="15" fillId="0" borderId="66" xfId="0" applyNumberFormat="1" applyFont="1" applyBorder="1" applyAlignment="1" applyProtection="1">
      <alignment horizontal="right" vertical="center"/>
      <protection locked="0"/>
    </xf>
    <xf numFmtId="187" fontId="15" fillId="0" borderId="78" xfId="0" applyNumberFormat="1" applyFont="1" applyBorder="1" applyAlignment="1" applyProtection="1">
      <alignment horizontal="right" vertical="center"/>
      <protection locked="0"/>
    </xf>
    <xf numFmtId="187" fontId="15" fillId="0" borderId="65" xfId="0" applyNumberFormat="1" applyFont="1" applyBorder="1" applyAlignment="1" applyProtection="1">
      <alignment horizontal="right" vertical="center"/>
      <protection locked="0"/>
    </xf>
    <xf numFmtId="0" fontId="3" fillId="2" borderId="64" xfId="0" applyFont="1" applyFill="1" applyBorder="1" applyAlignment="1">
      <alignment horizontal="center" vertical="center"/>
    </xf>
    <xf numFmtId="187" fontId="15" fillId="0" borderId="67" xfId="0" applyNumberFormat="1" applyFont="1" applyBorder="1" applyAlignment="1" applyProtection="1">
      <alignment horizontal="right" vertical="center"/>
      <protection locked="0"/>
    </xf>
    <xf numFmtId="187" fontId="15" fillId="0" borderId="63" xfId="0" applyNumberFormat="1" applyFont="1" applyBorder="1" applyAlignment="1" applyProtection="1">
      <alignment horizontal="right" vertical="center"/>
      <protection locked="0"/>
    </xf>
    <xf numFmtId="187" fontId="15" fillId="0" borderId="59" xfId="0" applyNumberFormat="1" applyFont="1" applyBorder="1" applyAlignment="1" applyProtection="1">
      <alignment horizontal="right" vertical="center"/>
      <protection locked="0"/>
    </xf>
    <xf numFmtId="187" fontId="15" fillId="0" borderId="61" xfId="0" applyNumberFormat="1" applyFont="1" applyBorder="1" applyAlignment="1" applyProtection="1">
      <alignment horizontal="right" vertical="center"/>
      <protection locked="0"/>
    </xf>
    <xf numFmtId="187" fontId="15" fillId="0" borderId="111" xfId="0" applyNumberFormat="1" applyFont="1" applyBorder="1" applyAlignment="1" applyProtection="1">
      <alignment horizontal="right" vertical="center"/>
      <protection locked="0"/>
    </xf>
    <xf numFmtId="187" fontId="15" fillId="0" borderId="101" xfId="0" applyNumberFormat="1" applyFont="1" applyBorder="1" applyAlignment="1" applyProtection="1">
      <alignment horizontal="right" vertical="center"/>
      <protection locked="0"/>
    </xf>
    <xf numFmtId="0" fontId="13" fillId="2" borderId="25" xfId="0" applyFont="1" applyFill="1" applyBorder="1" applyAlignment="1">
      <alignment vertical="center"/>
    </xf>
    <xf numFmtId="0" fontId="1" fillId="2" borderId="25" xfId="0" applyFont="1" applyFill="1" applyBorder="1" applyAlignment="1">
      <alignment vertical="center"/>
    </xf>
    <xf numFmtId="0" fontId="1" fillId="2" borderId="23" xfId="0" applyFont="1" applyFill="1" applyBorder="1" applyAlignment="1">
      <alignment vertical="center"/>
    </xf>
    <xf numFmtId="3" fontId="1" fillId="7" borderId="26" xfId="0" applyNumberFormat="1" applyFont="1" applyFill="1" applyBorder="1" applyAlignment="1">
      <alignment vertical="center"/>
    </xf>
    <xf numFmtId="3" fontId="1" fillId="7" borderId="23" xfId="0" applyNumberFormat="1" applyFont="1" applyFill="1" applyBorder="1" applyAlignment="1">
      <alignment vertical="center"/>
    </xf>
    <xf numFmtId="3" fontId="1" fillId="2" borderId="24" xfId="0" applyNumberFormat="1" applyFont="1" applyFill="1" applyBorder="1" applyAlignment="1">
      <alignment vertical="center"/>
    </xf>
    <xf numFmtId="3" fontId="1" fillId="2" borderId="23" xfId="0" applyNumberFormat="1" applyFont="1" applyFill="1" applyBorder="1" applyAlignment="1">
      <alignment vertical="center"/>
    </xf>
    <xf numFmtId="0" fontId="1" fillId="2" borderId="21" xfId="0" applyFont="1" applyFill="1" applyBorder="1" applyAlignment="1">
      <alignment vertical="center"/>
    </xf>
    <xf numFmtId="187" fontId="15" fillId="0" borderId="11" xfId="0" applyNumberFormat="1" applyFont="1" applyBorder="1" applyAlignment="1" applyProtection="1">
      <alignment horizontal="right" vertical="center"/>
      <protection locked="0"/>
    </xf>
    <xf numFmtId="0" fontId="3" fillId="2" borderId="91" xfId="0" applyFont="1" applyFill="1" applyBorder="1" applyAlignment="1">
      <alignment horizontal="center" vertical="center"/>
    </xf>
    <xf numFmtId="187" fontId="15" fillId="0" borderId="18" xfId="0" applyNumberFormat="1" applyFont="1" applyBorder="1" applyAlignment="1" applyProtection="1">
      <alignment horizontal="right" vertical="center"/>
      <protection locked="0"/>
    </xf>
    <xf numFmtId="0" fontId="3" fillId="2" borderId="17" xfId="0" applyFont="1" applyFill="1" applyBorder="1" applyAlignment="1">
      <alignment horizontal="center" vertical="center"/>
    </xf>
    <xf numFmtId="187" fontId="15" fillId="0" borderId="17" xfId="0" applyNumberFormat="1" applyFont="1" applyBorder="1" applyAlignment="1" applyProtection="1">
      <alignment horizontal="right" vertical="center"/>
      <protection locked="0"/>
    </xf>
    <xf numFmtId="0" fontId="3" fillId="2" borderId="34" xfId="0" applyFont="1" applyFill="1" applyBorder="1" applyAlignment="1">
      <alignment horizontal="center" vertical="center"/>
    </xf>
    <xf numFmtId="187" fontId="15" fillId="0" borderId="53" xfId="0" applyNumberFormat="1" applyFont="1" applyBorder="1" applyAlignment="1" applyProtection="1">
      <alignment horizontal="right" vertical="center"/>
      <protection locked="0"/>
    </xf>
    <xf numFmtId="187" fontId="15" fillId="0" borderId="52" xfId="0" applyNumberFormat="1" applyFont="1" applyBorder="1" applyAlignment="1" applyProtection="1">
      <alignment horizontal="right" vertical="center"/>
      <protection locked="0"/>
    </xf>
    <xf numFmtId="187" fontId="15" fillId="0" borderId="1" xfId="0" applyNumberFormat="1" applyFont="1" applyBorder="1" applyAlignment="1" applyProtection="1">
      <alignment horizontal="right" vertical="center"/>
      <protection locked="0"/>
    </xf>
    <xf numFmtId="187" fontId="15" fillId="0" borderId="21" xfId="0" applyNumberFormat="1" applyFont="1" applyBorder="1" applyAlignment="1" applyProtection="1">
      <alignment horizontal="right" vertical="center"/>
      <protection locked="0"/>
    </xf>
    <xf numFmtId="187" fontId="15" fillId="0" borderId="12" xfId="0" applyNumberFormat="1" applyFont="1" applyBorder="1" applyAlignment="1" applyProtection="1">
      <alignment horizontal="right" vertical="center"/>
      <protection locked="0"/>
    </xf>
    <xf numFmtId="187" fontId="15" fillId="0" borderId="14" xfId="0" applyNumberFormat="1" applyFont="1" applyBorder="1" applyAlignment="1" applyProtection="1">
      <alignment horizontal="right" vertical="center"/>
      <protection locked="0"/>
    </xf>
    <xf numFmtId="187" fontId="15" fillId="0" borderId="112" xfId="0" applyNumberFormat="1" applyFont="1" applyBorder="1" applyAlignment="1" applyProtection="1">
      <alignment horizontal="right" vertical="center"/>
      <protection locked="0"/>
    </xf>
    <xf numFmtId="187" fontId="15" fillId="0" borderId="15" xfId="0" applyNumberFormat="1" applyFont="1" applyBorder="1" applyAlignment="1" applyProtection="1">
      <alignment horizontal="right" vertical="center"/>
      <protection locked="0"/>
    </xf>
    <xf numFmtId="0" fontId="1" fillId="2" borderId="39" xfId="0" applyFont="1" applyFill="1" applyBorder="1" applyAlignment="1">
      <alignment vertical="center" shrinkToFit="1"/>
    </xf>
    <xf numFmtId="0" fontId="3" fillId="2" borderId="68" xfId="0" applyFont="1" applyFill="1" applyBorder="1" applyAlignment="1">
      <alignment horizontal="center" vertical="center"/>
    </xf>
    <xf numFmtId="0" fontId="3" fillId="2" borderId="66" xfId="0" applyFont="1" applyFill="1" applyBorder="1" applyAlignment="1">
      <alignment horizontal="center" vertical="center"/>
    </xf>
    <xf numFmtId="0" fontId="1" fillId="2" borderId="56" xfId="0" applyFont="1" applyFill="1" applyBorder="1" applyAlignment="1" applyProtection="1">
      <alignment vertical="center"/>
      <protection locked="0"/>
    </xf>
    <xf numFmtId="0" fontId="2" fillId="2" borderId="24" xfId="0" applyFont="1" applyFill="1" applyBorder="1" applyAlignment="1">
      <alignment vertical="center"/>
    </xf>
    <xf numFmtId="0" fontId="2" fillId="2" borderId="23" xfId="0" applyFont="1" applyFill="1" applyBorder="1" applyAlignment="1">
      <alignment vertical="center"/>
    </xf>
    <xf numFmtId="3" fontId="2" fillId="7" borderId="26" xfId="0" applyNumberFormat="1" applyFont="1" applyFill="1" applyBorder="1" applyAlignment="1">
      <alignment vertical="center"/>
    </xf>
    <xf numFmtId="0" fontId="2" fillId="2" borderId="25" xfId="0" applyFont="1" applyFill="1" applyBorder="1" applyAlignment="1">
      <alignment vertical="center"/>
    </xf>
    <xf numFmtId="3" fontId="2" fillId="7" borderId="23" xfId="0" applyNumberFormat="1" applyFont="1" applyFill="1" applyBorder="1" applyAlignment="1">
      <alignment vertical="center"/>
    </xf>
    <xf numFmtId="3" fontId="2" fillId="0" borderId="0" xfId="0" applyNumberFormat="1" applyFont="1" applyAlignment="1">
      <alignment vertical="center"/>
    </xf>
    <xf numFmtId="3" fontId="2" fillId="0" borderId="51" xfId="0" applyNumberFormat="1" applyFont="1" applyBorder="1" applyAlignment="1">
      <alignment vertical="center"/>
    </xf>
    <xf numFmtId="187" fontId="15" fillId="0" borderId="71" xfId="0" applyNumberFormat="1" applyFont="1" applyBorder="1" applyAlignment="1" applyProtection="1">
      <alignment horizontal="right" vertical="center"/>
      <protection locked="0"/>
    </xf>
    <xf numFmtId="0" fontId="1" fillId="2" borderId="71" xfId="0" applyFont="1" applyFill="1" applyBorder="1" applyAlignment="1">
      <alignment horizontal="center" vertical="center"/>
    </xf>
    <xf numFmtId="187" fontId="15" fillId="0" borderId="79" xfId="0" applyNumberFormat="1" applyFont="1" applyBorder="1" applyAlignment="1" applyProtection="1">
      <alignment horizontal="right" vertical="center"/>
      <protection locked="0"/>
    </xf>
    <xf numFmtId="187" fontId="15" fillId="0" borderId="82" xfId="0" applyNumberFormat="1" applyFont="1" applyBorder="1" applyAlignment="1" applyProtection="1">
      <alignment horizontal="right" vertical="center"/>
      <protection locked="0"/>
    </xf>
    <xf numFmtId="187" fontId="15" fillId="0" borderId="77" xfId="0" applyNumberFormat="1" applyFont="1" applyBorder="1" applyAlignment="1" applyProtection="1">
      <alignment horizontal="right" vertical="center"/>
      <protection locked="0"/>
    </xf>
    <xf numFmtId="187" fontId="15" fillId="0" borderId="76" xfId="0" applyNumberFormat="1" applyFont="1" applyBorder="1" applyAlignment="1" applyProtection="1">
      <alignment horizontal="right" vertical="center"/>
      <protection locked="0"/>
    </xf>
    <xf numFmtId="187" fontId="15" fillId="0" borderId="81" xfId="0" applyNumberFormat="1" applyFont="1" applyBorder="1" applyAlignment="1" applyProtection="1">
      <alignment horizontal="right" vertical="center"/>
      <protection locked="0"/>
    </xf>
    <xf numFmtId="187" fontId="15" fillId="0" borderId="113" xfId="0" applyNumberFormat="1" applyFont="1" applyBorder="1" applyAlignment="1" applyProtection="1">
      <alignment horizontal="right" vertical="center"/>
      <protection locked="0"/>
    </xf>
    <xf numFmtId="187" fontId="15" fillId="0" borderId="107" xfId="0" applyNumberFormat="1" applyFont="1" applyBorder="1" applyAlignment="1" applyProtection="1">
      <alignment horizontal="right" vertical="center"/>
      <protection locked="0"/>
    </xf>
    <xf numFmtId="0" fontId="9" fillId="3" borderId="2" xfId="0" applyFont="1" applyFill="1" applyBorder="1" applyAlignment="1">
      <alignment vertical="center"/>
    </xf>
    <xf numFmtId="0" fontId="9" fillId="3" borderId="4" xfId="0" applyFont="1" applyFill="1" applyBorder="1" applyAlignment="1">
      <alignment vertical="center"/>
    </xf>
    <xf numFmtId="0" fontId="1" fillId="3" borderId="4" xfId="0" applyFont="1" applyFill="1" applyBorder="1" applyAlignment="1">
      <alignment vertical="center"/>
    </xf>
    <xf numFmtId="0" fontId="1" fillId="3" borderId="3" xfId="0" applyFont="1" applyFill="1" applyBorder="1" applyAlignment="1">
      <alignment vertical="center"/>
    </xf>
    <xf numFmtId="0" fontId="1" fillId="3" borderId="74" xfId="0" applyFont="1" applyFill="1" applyBorder="1" applyAlignment="1">
      <alignment vertical="center"/>
    </xf>
    <xf numFmtId="0" fontId="1" fillId="3" borderId="110" xfId="0" applyFont="1" applyFill="1" applyBorder="1" applyAlignment="1">
      <alignment vertical="center"/>
    </xf>
    <xf numFmtId="0" fontId="1" fillId="3" borderId="100" xfId="0" applyFont="1" applyFill="1" applyBorder="1" applyAlignment="1">
      <alignment vertical="center"/>
    </xf>
    <xf numFmtId="3" fontId="1" fillId="3" borderId="86" xfId="0" applyNumberFormat="1" applyFont="1" applyFill="1" applyBorder="1" applyAlignment="1">
      <alignment vertical="center"/>
    </xf>
    <xf numFmtId="3" fontId="1" fillId="3" borderId="49" xfId="0" applyNumberFormat="1" applyFont="1" applyFill="1" applyBorder="1" applyAlignment="1">
      <alignment vertical="center"/>
    </xf>
    <xf numFmtId="0" fontId="13" fillId="2" borderId="28" xfId="0" applyFont="1" applyFill="1" applyBorder="1" applyAlignment="1">
      <alignment vertical="center" shrinkToFit="1"/>
    </xf>
    <xf numFmtId="0" fontId="3" fillId="2" borderId="47" xfId="0" applyFont="1" applyFill="1" applyBorder="1" applyAlignment="1">
      <alignment horizontal="center" vertical="center"/>
    </xf>
    <xf numFmtId="0" fontId="3" fillId="2" borderId="94" xfId="0" applyFont="1" applyFill="1" applyBorder="1" applyAlignment="1">
      <alignment horizontal="center" vertical="center"/>
    </xf>
    <xf numFmtId="0" fontId="3" fillId="2" borderId="93" xfId="0" applyFont="1" applyFill="1" applyBorder="1" applyAlignment="1">
      <alignment horizontal="center" vertical="center"/>
    </xf>
    <xf numFmtId="0" fontId="3" fillId="2" borderId="92" xfId="0" applyFont="1" applyFill="1" applyBorder="1" applyAlignment="1">
      <alignment horizontal="center" vertical="center"/>
    </xf>
    <xf numFmtId="187" fontId="15" fillId="0" borderId="94" xfId="0" applyNumberFormat="1" applyFont="1" applyBorder="1" applyAlignment="1" applyProtection="1">
      <alignment horizontal="right" vertical="center"/>
      <protection locked="0"/>
    </xf>
    <xf numFmtId="3" fontId="33" fillId="7" borderId="55" xfId="0" applyNumberFormat="1" applyFont="1" applyFill="1" applyBorder="1" applyAlignment="1" applyProtection="1">
      <alignment horizontal="right" vertical="center"/>
      <protection locked="0"/>
    </xf>
    <xf numFmtId="187" fontId="15" fillId="0" borderId="25" xfId="0" applyNumberFormat="1" applyFont="1" applyBorder="1" applyAlignment="1" applyProtection="1">
      <alignment horizontal="right" vertical="center"/>
      <protection locked="0"/>
    </xf>
    <xf numFmtId="187" fontId="15" fillId="0" borderId="114" xfId="0" applyNumberFormat="1" applyFont="1" applyBorder="1" applyAlignment="1" applyProtection="1">
      <alignment horizontal="right" vertical="center"/>
      <protection locked="0"/>
    </xf>
    <xf numFmtId="3" fontId="40" fillId="0" borderId="15" xfId="0" applyNumberFormat="1" applyFont="1" applyBorder="1" applyAlignment="1">
      <alignment horizontal="right" vertical="center"/>
    </xf>
    <xf numFmtId="0" fontId="1" fillId="2" borderId="61" xfId="0" applyFont="1" applyFill="1" applyBorder="1" applyAlignment="1">
      <alignment vertical="center"/>
    </xf>
    <xf numFmtId="0" fontId="1" fillId="2" borderId="62" xfId="0" applyFont="1" applyFill="1" applyBorder="1" applyAlignment="1">
      <alignment vertical="center"/>
    </xf>
    <xf numFmtId="3" fontId="1" fillId="7" borderId="70" xfId="0" applyNumberFormat="1" applyFont="1" applyFill="1" applyBorder="1" applyAlignment="1">
      <alignment vertical="center"/>
    </xf>
    <xf numFmtId="0" fontId="1" fillId="2" borderId="77" xfId="0" applyFont="1" applyFill="1" applyBorder="1" applyAlignment="1">
      <alignment vertical="center"/>
    </xf>
    <xf numFmtId="0" fontId="1" fillId="2" borderId="81" xfId="0" applyFont="1" applyFill="1" applyBorder="1" applyAlignment="1">
      <alignment vertical="center"/>
    </xf>
    <xf numFmtId="0" fontId="1" fillId="2" borderId="70" xfId="0" applyFont="1" applyFill="1" applyBorder="1" applyAlignment="1">
      <alignment vertical="center"/>
    </xf>
    <xf numFmtId="3" fontId="1" fillId="0" borderId="101" xfId="0" applyNumberFormat="1" applyFont="1" applyBorder="1" applyAlignment="1">
      <alignment vertical="center"/>
    </xf>
    <xf numFmtId="3" fontId="1" fillId="0" borderId="59" xfId="0" applyNumberFormat="1" applyFont="1" applyBorder="1" applyAlignment="1">
      <alignment vertical="center"/>
    </xf>
    <xf numFmtId="0" fontId="13" fillId="2" borderId="73" xfId="0" applyFont="1" applyFill="1" applyBorder="1" applyAlignment="1">
      <alignment vertical="center"/>
    </xf>
    <xf numFmtId="0" fontId="2" fillId="2" borderId="84" xfId="0" applyFont="1" applyFill="1" applyBorder="1" applyAlignment="1">
      <alignment horizontal="center" vertical="center"/>
    </xf>
    <xf numFmtId="3" fontId="1" fillId="0" borderId="15" xfId="0" applyNumberFormat="1" applyFont="1" applyBorder="1" applyAlignment="1">
      <alignment vertical="center"/>
    </xf>
    <xf numFmtId="3" fontId="1" fillId="0" borderId="12" xfId="0" applyNumberFormat="1" applyFont="1" applyBorder="1" applyAlignment="1">
      <alignment vertical="center"/>
    </xf>
    <xf numFmtId="0" fontId="12" fillId="2" borderId="29" xfId="0" applyFont="1" applyFill="1" applyBorder="1" applyAlignment="1">
      <alignment vertical="center"/>
    </xf>
    <xf numFmtId="0" fontId="3" fillId="2" borderId="37"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2" xfId="0" applyFont="1" applyFill="1" applyBorder="1" applyAlignment="1">
      <alignment horizontal="center" vertical="center"/>
    </xf>
    <xf numFmtId="187" fontId="15" fillId="0" borderId="36" xfId="0" applyNumberFormat="1" applyFont="1" applyBorder="1" applyAlignment="1" applyProtection="1">
      <alignment horizontal="center" vertical="center"/>
      <protection locked="0"/>
    </xf>
    <xf numFmtId="187" fontId="15" fillId="0" borderId="34" xfId="0" applyNumberFormat="1" applyFont="1" applyBorder="1" applyAlignment="1" applyProtection="1">
      <alignment horizontal="right" vertical="center"/>
      <protection locked="0"/>
    </xf>
    <xf numFmtId="41" fontId="15" fillId="0" borderId="37" xfId="0" applyNumberFormat="1" applyFont="1" applyBorder="1" applyAlignment="1" applyProtection="1">
      <alignment horizontal="right" vertical="center"/>
      <protection locked="0"/>
    </xf>
    <xf numFmtId="41" fontId="15" fillId="0" borderId="36" xfId="0" applyNumberFormat="1" applyFont="1" applyBorder="1" applyAlignment="1" applyProtection="1">
      <alignment horizontal="right" vertical="center"/>
      <protection locked="0"/>
    </xf>
    <xf numFmtId="41" fontId="15" fillId="0" borderId="35" xfId="0" applyNumberFormat="1" applyFont="1" applyBorder="1" applyAlignment="1" applyProtection="1">
      <alignment horizontal="right" vertical="center"/>
      <protection locked="0"/>
    </xf>
    <xf numFmtId="187" fontId="15" fillId="0" borderId="39" xfId="0" applyNumberFormat="1" applyFont="1" applyBorder="1" applyAlignment="1" applyProtection="1">
      <alignment horizontal="right" vertical="center"/>
      <protection locked="0"/>
    </xf>
    <xf numFmtId="0" fontId="3" fillId="2" borderId="30" xfId="0" applyFont="1" applyFill="1" applyBorder="1" applyAlignment="1">
      <alignment horizontal="center" vertical="center"/>
    </xf>
    <xf numFmtId="187" fontId="15" fillId="0" borderId="32" xfId="0" applyNumberFormat="1" applyFont="1" applyBorder="1" applyAlignment="1" applyProtection="1">
      <alignment horizontal="right" vertical="center"/>
      <protection locked="0"/>
    </xf>
    <xf numFmtId="0" fontId="3" fillId="2" borderId="115" xfId="0" applyFont="1" applyFill="1" applyBorder="1" applyAlignment="1">
      <alignment horizontal="center" vertical="center"/>
    </xf>
    <xf numFmtId="187" fontId="15" fillId="0" borderId="33" xfId="0" applyNumberFormat="1" applyFont="1" applyBorder="1" applyAlignment="1" applyProtection="1">
      <alignment horizontal="right" vertical="center"/>
      <protection locked="0"/>
    </xf>
    <xf numFmtId="0" fontId="3" fillId="2" borderId="40" xfId="0" applyFont="1" applyFill="1" applyBorder="1" applyAlignment="1">
      <alignment horizontal="center" vertical="center"/>
    </xf>
    <xf numFmtId="3" fontId="34" fillId="0" borderId="30" xfId="0" applyNumberFormat="1" applyFont="1" applyBorder="1" applyAlignment="1">
      <alignment horizontal="right" vertical="center"/>
    </xf>
    <xf numFmtId="187" fontId="15" fillId="0" borderId="19" xfId="0" applyNumberFormat="1" applyFont="1" applyBorder="1" applyAlignment="1" applyProtection="1">
      <alignment horizontal="right" vertical="center"/>
      <protection locked="0"/>
    </xf>
    <xf numFmtId="41" fontId="15" fillId="0" borderId="19" xfId="0" applyNumberFormat="1" applyFont="1" applyBorder="1" applyAlignment="1" applyProtection="1">
      <alignment horizontal="right" vertical="center"/>
      <protection locked="0"/>
    </xf>
    <xf numFmtId="41" fontId="15" fillId="0" borderId="18" xfId="0" applyNumberFormat="1" applyFont="1" applyBorder="1" applyAlignment="1" applyProtection="1">
      <alignment horizontal="right" vertical="center"/>
      <protection locked="0"/>
    </xf>
    <xf numFmtId="41" fontId="15" fillId="0" borderId="17" xfId="0" applyNumberFormat="1" applyFont="1" applyBorder="1" applyAlignment="1" applyProtection="1">
      <alignment horizontal="right" vertical="center"/>
      <protection locked="0"/>
    </xf>
    <xf numFmtId="0" fontId="12" fillId="2" borderId="28" xfId="0" applyFont="1" applyFill="1" applyBorder="1" applyAlignment="1">
      <alignment vertical="center"/>
    </xf>
    <xf numFmtId="0" fontId="3" fillId="2" borderId="19"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4" xfId="0" applyFont="1" applyFill="1" applyBorder="1" applyAlignment="1">
      <alignment horizontal="center" vertical="center"/>
    </xf>
    <xf numFmtId="187" fontId="15" fillId="0" borderId="16" xfId="0" applyNumberFormat="1" applyFont="1" applyBorder="1" applyAlignment="1" applyProtection="1">
      <alignment horizontal="right" vertical="center"/>
      <protection locked="0"/>
    </xf>
    <xf numFmtId="0" fontId="3" fillId="2" borderId="16"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12" xfId="0" applyFont="1" applyFill="1" applyBorder="1" applyAlignment="1">
      <alignment horizontal="center" vertical="center"/>
    </xf>
    <xf numFmtId="0" fontId="3" fillId="2" borderId="27" xfId="0" applyFont="1" applyFill="1" applyBorder="1" applyAlignment="1">
      <alignment horizontal="center" vertical="center"/>
    </xf>
    <xf numFmtId="3" fontId="34" fillId="0" borderId="12" xfId="0" applyNumberFormat="1" applyFont="1" applyBorder="1" applyAlignment="1">
      <alignment horizontal="right" vertical="center"/>
    </xf>
    <xf numFmtId="0" fontId="12" fillId="2" borderId="11" xfId="0" applyFont="1" applyFill="1" applyBorder="1" applyAlignment="1">
      <alignment vertical="center"/>
    </xf>
    <xf numFmtId="0" fontId="12" fillId="2" borderId="26" xfId="0" applyFont="1" applyFill="1" applyBorder="1" applyAlignment="1">
      <alignment vertical="center"/>
    </xf>
    <xf numFmtId="0" fontId="1" fillId="2" borderId="39" xfId="0" applyFont="1" applyFill="1" applyBorder="1" applyAlignment="1">
      <alignment vertical="center"/>
    </xf>
    <xf numFmtId="0" fontId="2" fillId="2" borderId="32" xfId="0" applyFont="1" applyFill="1" applyBorder="1" applyAlignment="1">
      <alignment horizontal="center" vertical="center"/>
    </xf>
    <xf numFmtId="0" fontId="1" fillId="2" borderId="14" xfId="0" applyFont="1" applyFill="1" applyBorder="1" applyAlignment="1">
      <alignment vertical="center"/>
    </xf>
    <xf numFmtId="0" fontId="1" fillId="2" borderId="27" xfId="0" applyFont="1" applyFill="1" applyBorder="1" applyAlignment="1">
      <alignment vertical="center"/>
    </xf>
    <xf numFmtId="3" fontId="1" fillId="7" borderId="29" xfId="0" applyNumberFormat="1" applyFont="1" applyFill="1" applyBorder="1" applyAlignment="1">
      <alignment vertical="center"/>
    </xf>
    <xf numFmtId="3" fontId="1" fillId="0" borderId="0" xfId="0" applyNumberFormat="1" applyFont="1" applyAlignment="1">
      <alignment vertical="center"/>
    </xf>
    <xf numFmtId="3" fontId="1" fillId="0" borderId="51" xfId="0" applyNumberFormat="1" applyFont="1" applyBorder="1" applyAlignment="1">
      <alignment vertical="center"/>
    </xf>
    <xf numFmtId="0" fontId="13" fillId="2" borderId="63" xfId="0" applyFont="1" applyFill="1" applyBorder="1" applyAlignment="1">
      <alignment horizontal="center" vertical="center"/>
    </xf>
    <xf numFmtId="187" fontId="35" fillId="2" borderId="58" xfId="0" applyNumberFormat="1" applyFont="1" applyFill="1" applyBorder="1" applyAlignment="1">
      <alignment vertical="center"/>
    </xf>
    <xf numFmtId="0" fontId="3" fillId="2" borderId="63" xfId="0" applyFont="1" applyFill="1" applyBorder="1" applyAlignment="1">
      <alignment horizontal="center" vertical="center"/>
    </xf>
    <xf numFmtId="0" fontId="3" fillId="2" borderId="61" xfId="0" applyFont="1" applyFill="1" applyBorder="1" applyAlignment="1">
      <alignment horizontal="center" vertical="center"/>
    </xf>
    <xf numFmtId="187" fontId="35" fillId="2" borderId="67" xfId="0" applyNumberFormat="1" applyFont="1" applyFill="1" applyBorder="1" applyAlignment="1">
      <alignment vertical="center"/>
    </xf>
    <xf numFmtId="187" fontId="35" fillId="2" borderId="66" xfId="0" applyNumberFormat="1" applyFont="1" applyFill="1" applyBorder="1" applyAlignment="1">
      <alignment vertical="center"/>
    </xf>
    <xf numFmtId="187" fontId="35" fillId="2" borderId="63" xfId="0" applyNumberFormat="1" applyFont="1" applyFill="1" applyBorder="1" applyAlignment="1">
      <alignment vertical="center"/>
    </xf>
    <xf numFmtId="0" fontId="3" fillId="2" borderId="59" xfId="0" applyFont="1" applyFill="1" applyBorder="1" applyAlignment="1">
      <alignment horizontal="center" vertical="center"/>
    </xf>
    <xf numFmtId="187" fontId="35" fillId="2" borderId="61" xfId="0" applyNumberFormat="1" applyFont="1" applyFill="1" applyBorder="1" applyAlignment="1">
      <alignment vertical="center"/>
    </xf>
    <xf numFmtId="0" fontId="3" fillId="2" borderId="111" xfId="0" applyFont="1" applyFill="1" applyBorder="1" applyAlignment="1">
      <alignment horizontal="center" vertical="center"/>
    </xf>
    <xf numFmtId="3" fontId="41" fillId="0" borderId="101" xfId="0" applyNumberFormat="1" applyFont="1" applyBorder="1" applyAlignment="1">
      <alignment vertical="center"/>
    </xf>
    <xf numFmtId="3" fontId="41" fillId="0" borderId="59" xfId="0" applyNumberFormat="1" applyFont="1" applyBorder="1" applyAlignment="1">
      <alignment vertical="center"/>
    </xf>
    <xf numFmtId="3" fontId="1" fillId="7" borderId="109" xfId="0" applyNumberFormat="1" applyFont="1" applyFill="1" applyBorder="1" applyAlignment="1">
      <alignment vertical="center"/>
    </xf>
    <xf numFmtId="3" fontId="1" fillId="7" borderId="51" xfId="0" applyNumberFormat="1" applyFont="1" applyFill="1" applyBorder="1" applyAlignment="1">
      <alignment vertical="center"/>
    </xf>
    <xf numFmtId="3" fontId="1" fillId="2" borderId="32" xfId="0" applyNumberFormat="1" applyFont="1" applyFill="1" applyBorder="1" applyAlignment="1">
      <alignment vertical="center"/>
    </xf>
    <xf numFmtId="3" fontId="1" fillId="2" borderId="40" xfId="0" applyNumberFormat="1" applyFont="1" applyFill="1" applyBorder="1" applyAlignment="1">
      <alignment vertical="center"/>
    </xf>
    <xf numFmtId="0" fontId="12" fillId="2" borderId="39" xfId="0" applyFont="1" applyFill="1" applyBorder="1" applyAlignment="1">
      <alignment vertical="center"/>
    </xf>
    <xf numFmtId="3" fontId="33" fillId="7" borderId="29" xfId="0" applyNumberFormat="1" applyFont="1" applyFill="1" applyBorder="1" applyAlignment="1" applyProtection="1">
      <alignment horizontal="right" vertical="center"/>
      <protection locked="0"/>
    </xf>
    <xf numFmtId="187" fontId="15" fillId="0" borderId="44" xfId="0" applyNumberFormat="1" applyFont="1" applyBorder="1" applyAlignment="1" applyProtection="1">
      <alignment horizontal="right" vertical="center"/>
      <protection locked="0"/>
    </xf>
    <xf numFmtId="187" fontId="33" fillId="7" borderId="29" xfId="0" applyNumberFormat="1" applyFont="1" applyFill="1" applyBorder="1" applyAlignment="1" applyProtection="1">
      <alignment horizontal="right" vertical="center"/>
      <protection locked="0"/>
    </xf>
    <xf numFmtId="187" fontId="15" fillId="0" borderId="43" xfId="0" applyNumberFormat="1" applyFont="1" applyBorder="1" applyAlignment="1" applyProtection="1">
      <alignment horizontal="right" vertical="center"/>
      <protection locked="0"/>
    </xf>
    <xf numFmtId="0" fontId="3" fillId="2" borderId="35" xfId="0" applyFont="1" applyFill="1" applyBorder="1" applyAlignment="1">
      <alignment horizontal="center" vertical="center"/>
    </xf>
    <xf numFmtId="187" fontId="15" fillId="0" borderId="30" xfId="0" applyNumberFormat="1" applyFont="1" applyBorder="1" applyAlignment="1" applyProtection="1">
      <alignment horizontal="right" vertical="center"/>
      <protection locked="0"/>
    </xf>
    <xf numFmtId="187" fontId="15" fillId="0" borderId="115" xfId="0" applyNumberFormat="1" applyFont="1" applyBorder="1" applyAlignment="1" applyProtection="1">
      <alignment horizontal="right" vertical="center"/>
      <protection locked="0"/>
    </xf>
    <xf numFmtId="0" fontId="4" fillId="2" borderId="22" xfId="0" applyFont="1" applyFill="1" applyBorder="1" applyAlignment="1">
      <alignment vertical="center"/>
    </xf>
    <xf numFmtId="187" fontId="35" fillId="0" borderId="47" xfId="0" applyNumberFormat="1" applyFont="1" applyBorder="1" applyAlignment="1" applyProtection="1">
      <alignment horizontal="right" vertical="center"/>
      <protection locked="0"/>
    </xf>
    <xf numFmtId="0" fontId="1" fillId="2" borderId="44" xfId="0" applyFont="1" applyFill="1" applyBorder="1" applyAlignment="1">
      <alignment horizontal="center" vertical="center"/>
    </xf>
    <xf numFmtId="187" fontId="15" fillId="0" borderId="93" xfId="0" applyNumberFormat="1" applyFont="1" applyBorder="1" applyAlignment="1" applyProtection="1">
      <alignment horizontal="right" vertical="center"/>
      <protection locked="0"/>
    </xf>
    <xf numFmtId="187" fontId="15" fillId="0" borderId="92" xfId="0" applyNumberFormat="1" applyFont="1" applyBorder="1" applyAlignment="1" applyProtection="1">
      <alignment horizontal="right" vertical="center"/>
      <protection locked="0"/>
    </xf>
    <xf numFmtId="187" fontId="15" fillId="0" borderId="95" xfId="0" applyNumberFormat="1" applyFont="1" applyBorder="1" applyAlignment="1" applyProtection="1">
      <alignment horizontal="right" vertical="center"/>
      <protection locked="0"/>
    </xf>
    <xf numFmtId="0" fontId="4" fillId="2" borderId="71" xfId="0" applyFont="1" applyFill="1" applyBorder="1" applyAlignment="1">
      <alignment vertical="center"/>
    </xf>
    <xf numFmtId="0" fontId="8" fillId="2" borderId="63" xfId="0" applyFont="1" applyFill="1" applyBorder="1" applyAlignment="1">
      <alignment horizontal="center" vertical="center"/>
    </xf>
    <xf numFmtId="0" fontId="2" fillId="2" borderId="63" xfId="0" applyFont="1" applyFill="1" applyBorder="1" applyAlignment="1">
      <alignment vertical="center"/>
    </xf>
    <xf numFmtId="0" fontId="2" fillId="2" borderId="61" xfId="0" applyFont="1" applyFill="1" applyBorder="1" applyAlignment="1">
      <alignment vertical="center"/>
    </xf>
    <xf numFmtId="0" fontId="2" fillId="2" borderId="62" xfId="0" applyFont="1" applyFill="1" applyBorder="1" applyAlignment="1">
      <alignment vertical="center"/>
    </xf>
    <xf numFmtId="3" fontId="2" fillId="7" borderId="70" xfId="0" applyNumberFormat="1" applyFont="1" applyFill="1" applyBorder="1" applyAlignment="1">
      <alignment vertical="center"/>
    </xf>
    <xf numFmtId="0" fontId="2" fillId="2" borderId="70" xfId="0" applyFont="1" applyFill="1" applyBorder="1" applyAlignment="1">
      <alignment vertical="center"/>
    </xf>
    <xf numFmtId="3" fontId="2" fillId="2" borderId="14" xfId="0" applyNumberFormat="1" applyFont="1" applyFill="1" applyBorder="1" applyAlignment="1">
      <alignment vertical="center"/>
    </xf>
    <xf numFmtId="3" fontId="2" fillId="2" borderId="27" xfId="0" applyNumberFormat="1" applyFont="1" applyFill="1" applyBorder="1" applyAlignment="1">
      <alignment vertical="center"/>
    </xf>
    <xf numFmtId="0" fontId="3" fillId="2" borderId="8" xfId="0" applyFont="1" applyFill="1" applyBorder="1" applyAlignment="1">
      <alignment horizontal="center" vertical="center"/>
    </xf>
    <xf numFmtId="187" fontId="35" fillId="0" borderId="93" xfId="0" applyNumberFormat="1" applyFont="1" applyBorder="1" applyAlignment="1" applyProtection="1">
      <alignment horizontal="right" vertical="center"/>
      <protection locked="0"/>
    </xf>
    <xf numFmtId="0" fontId="1" fillId="2" borderId="94" xfId="0" applyFont="1" applyFill="1" applyBorder="1" applyAlignment="1">
      <alignment horizontal="center" vertical="center"/>
    </xf>
    <xf numFmtId="187" fontId="15" fillId="0" borderId="116" xfId="0" applyNumberFormat="1" applyFont="1" applyBorder="1" applyAlignment="1" applyProtection="1">
      <alignment horizontal="right" vertical="center"/>
      <protection locked="0"/>
    </xf>
    <xf numFmtId="187" fontId="15" fillId="0" borderId="117" xfId="0" applyNumberFormat="1" applyFont="1" applyBorder="1" applyAlignment="1" applyProtection="1">
      <alignment horizontal="right" vertical="center"/>
      <protection locked="0"/>
    </xf>
    <xf numFmtId="187" fontId="15" fillId="0" borderId="118" xfId="0" applyNumberFormat="1" applyFont="1" applyBorder="1" applyAlignment="1" applyProtection="1">
      <alignment horizontal="right" vertical="center"/>
      <protection locked="0"/>
    </xf>
    <xf numFmtId="187" fontId="15" fillId="0" borderId="69" xfId="0" applyNumberFormat="1" applyFont="1" applyBorder="1" applyAlignment="1" applyProtection="1">
      <alignment horizontal="right" vertical="center"/>
      <protection locked="0"/>
    </xf>
    <xf numFmtId="187" fontId="15" fillId="0" borderId="88" xfId="0" applyNumberFormat="1" applyFont="1" applyBorder="1" applyAlignment="1" applyProtection="1">
      <alignment horizontal="right" vertical="center"/>
      <protection locked="0"/>
    </xf>
    <xf numFmtId="187" fontId="15" fillId="0" borderId="56" xfId="0" applyNumberFormat="1" applyFont="1" applyBorder="1" applyAlignment="1" applyProtection="1">
      <alignment horizontal="right" vertical="center"/>
      <protection locked="0"/>
    </xf>
    <xf numFmtId="187" fontId="15" fillId="0" borderId="119" xfId="0" applyNumberFormat="1" applyFont="1" applyBorder="1" applyAlignment="1" applyProtection="1">
      <alignment horizontal="right" vertical="center"/>
      <protection locked="0"/>
    </xf>
    <xf numFmtId="187" fontId="15" fillId="0" borderId="108" xfId="0" applyNumberFormat="1" applyFont="1" applyBorder="1" applyAlignment="1" applyProtection="1">
      <alignment horizontal="right" vertical="center"/>
      <protection locked="0"/>
    </xf>
    <xf numFmtId="3" fontId="2" fillId="7" borderId="58" xfId="0" applyNumberFormat="1" applyFont="1" applyFill="1" applyBorder="1" applyAlignment="1">
      <alignment vertical="center"/>
    </xf>
    <xf numFmtId="3" fontId="2" fillId="7" borderId="62" xfId="0" applyNumberFormat="1" applyFont="1" applyFill="1" applyBorder="1" applyAlignment="1">
      <alignment vertical="center"/>
    </xf>
    <xf numFmtId="3" fontId="2" fillId="2" borderId="32" xfId="0" applyNumberFormat="1" applyFont="1" applyFill="1" applyBorder="1" applyAlignment="1">
      <alignment vertical="center"/>
    </xf>
    <xf numFmtId="3" fontId="2" fillId="2" borderId="40" xfId="0" applyNumberFormat="1" applyFont="1" applyFill="1" applyBorder="1" applyAlignment="1">
      <alignment vertical="center"/>
    </xf>
    <xf numFmtId="0" fontId="4" fillId="2" borderId="77" xfId="0" applyFont="1" applyFill="1" applyBorder="1" applyAlignment="1">
      <alignment vertical="center" shrinkToFit="1"/>
    </xf>
    <xf numFmtId="3" fontId="2" fillId="2" borderId="77" xfId="0" applyNumberFormat="1" applyFont="1" applyFill="1" applyBorder="1" applyAlignment="1">
      <alignment vertical="center"/>
    </xf>
    <xf numFmtId="3" fontId="2" fillId="2" borderId="81" xfId="0" applyNumberFormat="1" applyFont="1" applyFill="1" applyBorder="1" applyAlignment="1">
      <alignment vertical="center"/>
    </xf>
    <xf numFmtId="187" fontId="15" fillId="5" borderId="47" xfId="0" applyNumberFormat="1" applyFont="1" applyFill="1" applyBorder="1" applyAlignment="1" applyProtection="1">
      <alignment horizontal="right" vertical="center"/>
      <protection locked="0"/>
    </xf>
    <xf numFmtId="0" fontId="4" fillId="2" borderId="26" xfId="0" applyFont="1" applyFill="1" applyBorder="1" applyAlignment="1">
      <alignment vertical="center"/>
    </xf>
    <xf numFmtId="0" fontId="8" fillId="2" borderId="39" xfId="0" applyFont="1" applyFill="1" applyBorder="1" applyAlignment="1">
      <alignment horizontal="center" vertical="center"/>
    </xf>
    <xf numFmtId="0" fontId="2" fillId="2" borderId="32" xfId="0" applyFont="1" applyFill="1" applyBorder="1" applyAlignment="1">
      <alignment vertical="center"/>
    </xf>
    <xf numFmtId="0" fontId="2" fillId="2" borderId="40" xfId="0" applyFont="1" applyFill="1" applyBorder="1" applyAlignment="1">
      <alignment vertical="center"/>
    </xf>
    <xf numFmtId="187" fontId="15" fillId="0" borderId="73" xfId="0" applyNumberFormat="1" applyFont="1" applyBorder="1" applyAlignment="1" applyProtection="1">
      <alignment horizontal="right" vertical="center"/>
      <protection locked="0"/>
    </xf>
    <xf numFmtId="0" fontId="3" fillId="2" borderId="121" xfId="0" applyFont="1" applyFill="1" applyBorder="1" applyAlignment="1">
      <alignment horizontal="center" vertical="center"/>
    </xf>
    <xf numFmtId="187" fontId="15" fillId="0" borderId="84" xfId="0" applyNumberFormat="1" applyFont="1" applyBorder="1" applyAlignment="1" applyProtection="1">
      <alignment horizontal="right" vertical="center"/>
      <protection locked="0"/>
    </xf>
    <xf numFmtId="187" fontId="15" fillId="0" borderId="99" xfId="0" applyNumberFormat="1" applyFont="1" applyBorder="1" applyAlignment="1" applyProtection="1">
      <alignment horizontal="right" vertical="center"/>
      <protection locked="0"/>
    </xf>
    <xf numFmtId="187" fontId="33" fillId="7" borderId="85" xfId="0" applyNumberFormat="1" applyFont="1" applyFill="1" applyBorder="1" applyAlignment="1" applyProtection="1">
      <alignment horizontal="right" vertical="center"/>
      <protection locked="0"/>
    </xf>
    <xf numFmtId="187" fontId="15" fillId="0" borderId="57" xfId="0" applyNumberFormat="1" applyFont="1" applyBorder="1" applyAlignment="1" applyProtection="1">
      <alignment horizontal="right" vertical="center"/>
      <protection locked="0"/>
    </xf>
    <xf numFmtId="187" fontId="15" fillId="0" borderId="122" xfId="0" applyNumberFormat="1" applyFont="1" applyBorder="1" applyAlignment="1" applyProtection="1">
      <alignment horizontal="right" vertical="center"/>
      <protection locked="0"/>
    </xf>
    <xf numFmtId="187" fontId="15" fillId="0" borderId="123" xfId="0" applyNumberFormat="1" applyFont="1" applyBorder="1" applyAlignment="1" applyProtection="1">
      <alignment horizontal="right" vertical="center"/>
      <protection locked="0"/>
    </xf>
    <xf numFmtId="0" fontId="3" fillId="2" borderId="38" xfId="0" applyFont="1" applyFill="1" applyBorder="1" applyAlignment="1">
      <alignment horizontal="center" vertical="center"/>
    </xf>
    <xf numFmtId="187" fontId="15" fillId="0" borderId="38" xfId="0" applyNumberFormat="1" applyFont="1" applyBorder="1" applyAlignment="1" applyProtection="1">
      <alignment horizontal="right" vertical="center"/>
      <protection locked="0"/>
    </xf>
    <xf numFmtId="187" fontId="33" fillId="7" borderId="40" xfId="0" applyNumberFormat="1" applyFont="1" applyFill="1" applyBorder="1" applyAlignment="1" applyProtection="1">
      <alignment horizontal="right" vertical="center"/>
      <protection locked="0"/>
    </xf>
    <xf numFmtId="187" fontId="15" fillId="0" borderId="124" xfId="0" applyNumberFormat="1" applyFont="1" applyBorder="1" applyAlignment="1" applyProtection="1">
      <alignment horizontal="right" vertical="center"/>
      <protection locked="0"/>
    </xf>
    <xf numFmtId="0" fontId="3" fillId="2" borderId="48" xfId="0" applyFont="1" applyFill="1" applyBorder="1" applyAlignment="1">
      <alignment horizontal="center" vertical="center"/>
    </xf>
    <xf numFmtId="187" fontId="33" fillId="7" borderId="23" xfId="0" applyNumberFormat="1" applyFont="1" applyFill="1" applyBorder="1" applyAlignment="1" applyProtection="1">
      <alignment horizontal="right" vertical="center"/>
      <protection locked="0"/>
    </xf>
    <xf numFmtId="3" fontId="2" fillId="2" borderId="24" xfId="0" applyNumberFormat="1" applyFont="1" applyFill="1" applyBorder="1" applyAlignment="1">
      <alignment horizontal="right" vertical="center"/>
    </xf>
    <xf numFmtId="3" fontId="2" fillId="2" borderId="23" xfId="0" applyNumberFormat="1" applyFont="1" applyFill="1" applyBorder="1" applyAlignment="1">
      <alignment horizontal="right" vertical="center"/>
    </xf>
    <xf numFmtId="0" fontId="1" fillId="2" borderId="22" xfId="0" applyFont="1" applyFill="1" applyBorder="1" applyAlignment="1">
      <alignment vertical="center"/>
    </xf>
    <xf numFmtId="0" fontId="3" fillId="2" borderId="20" xfId="0" applyFont="1" applyFill="1" applyBorder="1" applyAlignment="1">
      <alignment horizontal="center" vertical="center"/>
    </xf>
    <xf numFmtId="3" fontId="40" fillId="0" borderId="101" xfId="0" applyNumberFormat="1" applyFont="1" applyBorder="1" applyAlignment="1">
      <alignment horizontal="right" vertical="center"/>
    </xf>
    <xf numFmtId="3" fontId="40" fillId="0" borderId="59" xfId="0" applyNumberFormat="1" applyFont="1" applyBorder="1" applyAlignment="1">
      <alignment horizontal="right" vertical="center"/>
    </xf>
    <xf numFmtId="0" fontId="17" fillId="2" borderId="28" xfId="0" applyFont="1" applyFill="1" applyBorder="1" applyAlignment="1">
      <alignment vertical="center"/>
    </xf>
    <xf numFmtId="187" fontId="15" fillId="0" borderId="0" xfId="0" applyNumberFormat="1" applyFont="1" applyAlignment="1" applyProtection="1">
      <alignment vertical="center"/>
      <protection locked="0"/>
    </xf>
    <xf numFmtId="3" fontId="2" fillId="7" borderId="29" xfId="0" applyNumberFormat="1" applyFont="1" applyFill="1" applyBorder="1" applyAlignment="1">
      <alignment horizontal="right" vertical="center"/>
    </xf>
    <xf numFmtId="0" fontId="17" fillId="2" borderId="11" xfId="0" applyFont="1" applyFill="1" applyBorder="1" applyAlignment="1">
      <alignment vertical="center"/>
    </xf>
    <xf numFmtId="0" fontId="2" fillId="2" borderId="21" xfId="0" applyFont="1" applyFill="1" applyBorder="1" applyAlignment="1">
      <alignment horizontal="right" vertical="center"/>
    </xf>
    <xf numFmtId="0" fontId="2" fillId="2" borderId="14" xfId="0" applyFont="1" applyFill="1" applyBorder="1" applyAlignment="1">
      <alignment horizontal="right" vertical="center"/>
    </xf>
    <xf numFmtId="0" fontId="2" fillId="2" borderId="27" xfId="0" applyFont="1" applyFill="1" applyBorder="1" applyAlignment="1">
      <alignment horizontal="right" vertical="center"/>
    </xf>
    <xf numFmtId="0" fontId="2" fillId="2" borderId="21" xfId="0" applyFont="1" applyFill="1" applyBorder="1" applyAlignment="1">
      <alignment horizontal="center" vertical="center"/>
    </xf>
    <xf numFmtId="0" fontId="2" fillId="2" borderId="27" xfId="0" applyFont="1" applyFill="1" applyBorder="1" applyAlignment="1">
      <alignment horizontal="center" vertical="center"/>
    </xf>
    <xf numFmtId="187" fontId="15" fillId="0" borderId="32" xfId="0" applyNumberFormat="1" applyFont="1" applyBorder="1" applyAlignment="1" applyProtection="1">
      <alignment vertical="center"/>
      <protection locked="0"/>
    </xf>
    <xf numFmtId="0" fontId="17" fillId="2" borderId="26" xfId="0" applyFont="1" applyFill="1" applyBorder="1" applyAlignment="1">
      <alignment vertical="center"/>
    </xf>
    <xf numFmtId="0" fontId="17" fillId="2" borderId="39" xfId="0" applyFont="1" applyFill="1" applyBorder="1" applyAlignment="1">
      <alignment vertical="center"/>
    </xf>
    <xf numFmtId="3" fontId="2" fillId="7" borderId="27" xfId="0" applyNumberFormat="1" applyFont="1" applyFill="1" applyBorder="1" applyAlignment="1">
      <alignment horizontal="right" vertical="center"/>
    </xf>
    <xf numFmtId="0" fontId="1" fillId="2" borderId="29" xfId="0" applyFont="1" applyFill="1" applyBorder="1" applyAlignment="1">
      <alignment vertical="center"/>
    </xf>
    <xf numFmtId="0" fontId="1" fillId="2" borderId="28" xfId="0" applyFont="1" applyFill="1" applyBorder="1" applyAlignment="1">
      <alignment vertical="center" shrinkToFit="1"/>
    </xf>
    <xf numFmtId="187" fontId="15" fillId="0" borderId="28" xfId="0" applyNumberFormat="1" applyFont="1" applyBorder="1" applyAlignment="1" applyProtection="1">
      <alignment horizontal="right" vertical="center"/>
      <protection locked="0"/>
    </xf>
    <xf numFmtId="0" fontId="1" fillId="2" borderId="26" xfId="0" applyFont="1" applyFill="1" applyBorder="1" applyAlignment="1">
      <alignment vertical="center" shrinkToFit="1"/>
    </xf>
    <xf numFmtId="0" fontId="6" fillId="2" borderId="28" xfId="0" applyFont="1" applyFill="1" applyBorder="1" applyAlignment="1">
      <alignment vertical="center"/>
    </xf>
    <xf numFmtId="0" fontId="6" fillId="2" borderId="26" xfId="0" applyFont="1" applyFill="1" applyBorder="1" applyAlignment="1">
      <alignment vertical="center" shrinkToFit="1"/>
    </xf>
    <xf numFmtId="0" fontId="6" fillId="0" borderId="0" xfId="0" applyFont="1" applyAlignment="1">
      <alignment vertical="center"/>
    </xf>
    <xf numFmtId="3" fontId="43" fillId="0" borderId="43" xfId="0" applyNumberFormat="1" applyFont="1" applyBorder="1" applyAlignment="1">
      <alignment horizontal="right" vertical="center"/>
    </xf>
    <xf numFmtId="3" fontId="43" fillId="0" borderId="41" xfId="0" applyNumberFormat="1" applyFont="1" applyBorder="1" applyAlignment="1">
      <alignment horizontal="right" vertical="center"/>
    </xf>
    <xf numFmtId="187" fontId="15" fillId="0" borderId="24" xfId="0" applyNumberFormat="1" applyFont="1" applyBorder="1" applyAlignment="1" applyProtection="1">
      <alignment vertical="center"/>
      <protection locked="0"/>
    </xf>
    <xf numFmtId="3" fontId="33" fillId="7" borderId="26" xfId="0" applyNumberFormat="1" applyFont="1" applyFill="1" applyBorder="1" applyAlignment="1">
      <alignment horizontal="right" vertical="center"/>
    </xf>
    <xf numFmtId="3" fontId="33" fillId="7" borderId="23" xfId="0" applyNumberFormat="1" applyFont="1" applyFill="1" applyBorder="1" applyAlignment="1">
      <alignment horizontal="right" vertical="center"/>
    </xf>
    <xf numFmtId="0" fontId="17" fillId="2" borderId="71" xfId="0" applyFont="1" applyFill="1" applyBorder="1" applyAlignment="1">
      <alignment vertical="center"/>
    </xf>
    <xf numFmtId="0" fontId="2" fillId="2" borderId="63" xfId="0" applyFont="1" applyFill="1" applyBorder="1" applyAlignment="1">
      <alignment horizontal="right" vertical="center"/>
    </xf>
    <xf numFmtId="0" fontId="2" fillId="2" borderId="61" xfId="0" applyFont="1" applyFill="1" applyBorder="1" applyAlignment="1">
      <alignment horizontal="right" vertical="center"/>
    </xf>
    <xf numFmtId="0" fontId="2" fillId="2" borderId="62" xfId="0" applyFont="1" applyFill="1" applyBorder="1" applyAlignment="1">
      <alignment horizontal="right" vertical="center"/>
    </xf>
    <xf numFmtId="3" fontId="2" fillId="7" borderId="70" xfId="0" applyNumberFormat="1" applyFont="1" applyFill="1" applyBorder="1" applyAlignment="1">
      <alignment horizontal="right" vertical="center"/>
    </xf>
    <xf numFmtId="0" fontId="2" fillId="2" borderId="77" xfId="0" applyFont="1" applyFill="1" applyBorder="1" applyAlignment="1">
      <alignment horizontal="right" vertical="center"/>
    </xf>
    <xf numFmtId="0" fontId="2" fillId="2" borderId="81" xfId="0" applyFont="1" applyFill="1" applyBorder="1" applyAlignment="1">
      <alignment horizontal="right" vertical="center"/>
    </xf>
    <xf numFmtId="0" fontId="2" fillId="2" borderId="70" xfId="0" applyFont="1" applyFill="1" applyBorder="1" applyAlignment="1">
      <alignment horizontal="right" vertical="center"/>
    </xf>
    <xf numFmtId="0" fontId="2" fillId="2" borderId="63" xfId="0" applyFont="1" applyFill="1" applyBorder="1" applyAlignment="1">
      <alignment horizontal="center" vertical="center"/>
    </xf>
    <xf numFmtId="0" fontId="2" fillId="2" borderId="62" xfId="0" applyFont="1" applyFill="1" applyBorder="1" applyAlignment="1">
      <alignment horizontal="center" vertical="center"/>
    </xf>
    <xf numFmtId="0" fontId="4" fillId="2" borderId="28" xfId="0" applyFont="1" applyFill="1" applyBorder="1" applyAlignment="1">
      <alignment vertical="center"/>
    </xf>
    <xf numFmtId="187" fontId="15" fillId="0" borderId="31" xfId="0" applyNumberFormat="1" applyFont="1" applyBorder="1" applyAlignment="1" applyProtection="1">
      <alignment horizontal="right" vertical="center"/>
      <protection locked="0"/>
    </xf>
    <xf numFmtId="0" fontId="2" fillId="2" borderId="21" xfId="0" applyFont="1" applyFill="1" applyBorder="1" applyAlignment="1">
      <alignment vertical="center"/>
    </xf>
    <xf numFmtId="0" fontId="2" fillId="2" borderId="14" xfId="0" applyFont="1" applyFill="1" applyBorder="1" applyAlignment="1">
      <alignment vertical="center"/>
    </xf>
    <xf numFmtId="3" fontId="1" fillId="7" borderId="27" xfId="0" applyNumberFormat="1" applyFont="1" applyFill="1" applyBorder="1" applyAlignment="1">
      <alignment horizontal="center" vertical="center"/>
    </xf>
    <xf numFmtId="0" fontId="2" fillId="2" borderId="27" xfId="0" applyFont="1" applyFill="1" applyBorder="1" applyAlignment="1">
      <alignment vertical="center"/>
    </xf>
    <xf numFmtId="3" fontId="1" fillId="7" borderId="23" xfId="0" applyNumberFormat="1" applyFont="1" applyFill="1" applyBorder="1" applyAlignment="1">
      <alignment horizontal="center" vertical="center"/>
    </xf>
    <xf numFmtId="0" fontId="3" fillId="2" borderId="70" xfId="0" applyFont="1" applyFill="1" applyBorder="1" applyAlignment="1">
      <alignment horizontal="center" vertical="center"/>
    </xf>
    <xf numFmtId="0" fontId="6" fillId="2" borderId="11" xfId="1" applyFont="1" applyFill="1" applyBorder="1" applyAlignment="1">
      <alignment horizontal="left" vertical="center" shrinkToFit="1"/>
    </xf>
    <xf numFmtId="0" fontId="6" fillId="2" borderId="28" xfId="1" applyFont="1" applyFill="1" applyBorder="1" applyAlignment="1">
      <alignment horizontal="left" vertical="center" shrinkToFit="1"/>
    </xf>
    <xf numFmtId="187" fontId="15" fillId="2" borderId="11" xfId="0" applyNumberFormat="1" applyFont="1" applyFill="1" applyBorder="1" applyAlignment="1" applyProtection="1">
      <alignment horizontal="right" vertical="center"/>
      <protection locked="0"/>
    </xf>
    <xf numFmtId="187" fontId="15" fillId="2" borderId="35" xfId="0" applyNumberFormat="1" applyFont="1" applyFill="1" applyBorder="1" applyAlignment="1" applyProtection="1">
      <alignment horizontal="right" vertical="center"/>
      <protection locked="0"/>
    </xf>
    <xf numFmtId="187" fontId="15" fillId="2" borderId="36" xfId="0" applyNumberFormat="1" applyFont="1" applyFill="1" applyBorder="1" applyAlignment="1" applyProtection="1">
      <alignment horizontal="right" vertical="center"/>
      <protection locked="0"/>
    </xf>
    <xf numFmtId="3" fontId="2" fillId="7" borderId="29" xfId="0" applyNumberFormat="1" applyFont="1" applyFill="1" applyBorder="1" applyAlignment="1">
      <alignment vertical="center"/>
    </xf>
    <xf numFmtId="187" fontId="15" fillId="2" borderId="37" xfId="0" applyNumberFormat="1" applyFont="1" applyFill="1" applyBorder="1" applyAlignment="1" applyProtection="1">
      <alignment horizontal="right" vertical="center"/>
      <protection locked="0"/>
    </xf>
    <xf numFmtId="3" fontId="33" fillId="2" borderId="40" xfId="0" applyNumberFormat="1" applyFont="1" applyFill="1" applyBorder="1" applyAlignment="1">
      <alignment horizontal="right" vertical="center"/>
    </xf>
    <xf numFmtId="187" fontId="15" fillId="2" borderId="13" xfId="0" applyNumberFormat="1" applyFont="1" applyFill="1" applyBorder="1" applyAlignment="1" applyProtection="1">
      <alignment horizontal="right" vertical="center"/>
      <protection locked="0"/>
    </xf>
    <xf numFmtId="187" fontId="15" fillId="2" borderId="12" xfId="0" applyNumberFormat="1" applyFont="1" applyFill="1" applyBorder="1" applyAlignment="1" applyProtection="1">
      <alignment horizontal="right" vertical="center"/>
      <protection locked="0"/>
    </xf>
    <xf numFmtId="187" fontId="15" fillId="2" borderId="15" xfId="0" applyNumberFormat="1" applyFont="1" applyFill="1" applyBorder="1" applyAlignment="1" applyProtection="1">
      <alignment horizontal="right" vertical="center"/>
      <protection locked="0"/>
    </xf>
    <xf numFmtId="187" fontId="15" fillId="2" borderId="14" xfId="0" applyNumberFormat="1" applyFont="1" applyFill="1" applyBorder="1" applyAlignment="1" applyProtection="1">
      <alignment horizontal="right" vertical="center"/>
      <protection locked="0"/>
    </xf>
    <xf numFmtId="187" fontId="15" fillId="2" borderId="31" xfId="0" applyNumberFormat="1" applyFont="1" applyFill="1" applyBorder="1" applyAlignment="1" applyProtection="1">
      <alignment horizontal="right" vertical="center"/>
      <protection locked="0"/>
    </xf>
    <xf numFmtId="0" fontId="6" fillId="2" borderId="11" xfId="1" applyFont="1" applyFill="1" applyBorder="1" applyAlignment="1">
      <alignment horizontal="left" vertical="center"/>
    </xf>
    <xf numFmtId="187" fontId="15" fillId="0" borderId="11" xfId="0" applyNumberFormat="1" applyFont="1" applyBorder="1" applyAlignment="1" applyProtection="1">
      <alignment vertical="center"/>
      <protection locked="0"/>
    </xf>
    <xf numFmtId="187" fontId="15" fillId="0" borderId="37" xfId="0" applyNumberFormat="1" applyFont="1" applyBorder="1" applyAlignment="1" applyProtection="1">
      <alignment vertical="center"/>
      <protection locked="0"/>
    </xf>
    <xf numFmtId="187" fontId="15" fillId="0" borderId="36" xfId="0" applyNumberFormat="1" applyFont="1" applyBorder="1" applyAlignment="1" applyProtection="1">
      <alignment vertical="center"/>
      <protection locked="0"/>
    </xf>
    <xf numFmtId="187" fontId="15" fillId="0" borderId="35" xfId="0" applyNumberFormat="1" applyFont="1" applyBorder="1" applyAlignment="1" applyProtection="1">
      <alignment vertical="center"/>
      <protection locked="0"/>
    </xf>
    <xf numFmtId="187" fontId="15" fillId="0" borderId="13" xfId="0" applyNumberFormat="1" applyFont="1" applyBorder="1" applyAlignment="1" applyProtection="1">
      <alignment horizontal="right" vertical="center"/>
      <protection locked="0"/>
    </xf>
    <xf numFmtId="0" fontId="6" fillId="2" borderId="26" xfId="1" applyFont="1" applyFill="1" applyBorder="1" applyAlignment="1">
      <alignment horizontal="left" vertical="center"/>
    </xf>
    <xf numFmtId="0" fontId="2" fillId="2" borderId="38" xfId="0" applyFont="1" applyFill="1" applyBorder="1" applyAlignment="1">
      <alignment vertical="center"/>
    </xf>
    <xf numFmtId="0" fontId="2" fillId="2" borderId="39" xfId="0" applyFont="1" applyFill="1" applyBorder="1" applyAlignment="1">
      <alignment vertical="center"/>
    </xf>
    <xf numFmtId="3" fontId="2" fillId="7" borderId="40" xfId="0" applyNumberFormat="1" applyFont="1" applyFill="1" applyBorder="1" applyAlignment="1">
      <alignment vertical="center"/>
    </xf>
    <xf numFmtId="0" fontId="6" fillId="2" borderId="28" xfId="1" applyFont="1" applyFill="1" applyBorder="1" applyAlignment="1">
      <alignment horizontal="left" vertical="center"/>
    </xf>
    <xf numFmtId="187" fontId="15" fillId="0" borderId="42" xfId="0" applyNumberFormat="1" applyFont="1" applyBorder="1" applyAlignment="1" applyProtection="1">
      <alignment horizontal="right" vertical="center"/>
      <protection locked="0"/>
    </xf>
    <xf numFmtId="3" fontId="33" fillId="7" borderId="70" xfId="0" applyNumberFormat="1" applyFont="1" applyFill="1" applyBorder="1" applyAlignment="1" applyProtection="1">
      <alignment horizontal="right" vertical="center"/>
      <protection locked="0"/>
    </xf>
    <xf numFmtId="0" fontId="17" fillId="2" borderId="58" xfId="0" applyFont="1" applyFill="1" applyBorder="1" applyAlignment="1">
      <alignment vertical="center"/>
    </xf>
    <xf numFmtId="187" fontId="15" fillId="0" borderId="80" xfId="0" applyNumberFormat="1" applyFont="1" applyBorder="1" applyAlignment="1" applyProtection="1">
      <alignment horizontal="right" vertical="center"/>
      <protection locked="0"/>
    </xf>
    <xf numFmtId="187" fontId="33" fillId="7" borderId="70" xfId="0" applyNumberFormat="1" applyFont="1" applyFill="1" applyBorder="1" applyAlignment="1" applyProtection="1">
      <alignment horizontal="right" vertical="center"/>
      <protection locked="0"/>
    </xf>
    <xf numFmtId="0" fontId="1" fillId="0" borderId="1" xfId="0" applyFont="1" applyBorder="1" applyAlignment="1">
      <alignment vertical="center"/>
    </xf>
    <xf numFmtId="3" fontId="40" fillId="0" borderId="43" xfId="0" applyNumberFormat="1" applyFont="1" applyBorder="1" applyAlignment="1">
      <alignment horizontal="right" vertical="center"/>
    </xf>
    <xf numFmtId="0" fontId="6" fillId="2" borderId="71" xfId="1" applyFont="1" applyFill="1" applyBorder="1" applyAlignment="1">
      <alignment horizontal="left" vertical="center"/>
    </xf>
    <xf numFmtId="3" fontId="2" fillId="2" borderId="61" xfId="0" applyNumberFormat="1" applyFont="1" applyFill="1" applyBorder="1" applyAlignment="1">
      <alignment vertical="center"/>
    </xf>
    <xf numFmtId="3" fontId="2" fillId="2" borderId="62" xfId="0" applyNumberFormat="1" applyFont="1" applyFill="1" applyBorder="1" applyAlignment="1">
      <alignment vertical="center"/>
    </xf>
    <xf numFmtId="0" fontId="1" fillId="0" borderId="81" xfId="0" applyFont="1" applyBorder="1" applyAlignment="1">
      <alignment vertical="center"/>
    </xf>
    <xf numFmtId="0" fontId="6" fillId="2" borderId="25" xfId="1" applyFont="1" applyFill="1" applyBorder="1" applyAlignment="1">
      <alignment horizontal="left" vertical="center"/>
    </xf>
    <xf numFmtId="187" fontId="15" fillId="0" borderId="58" xfId="0" applyNumberFormat="1" applyFont="1" applyBorder="1" applyAlignment="1" applyProtection="1">
      <alignment vertical="center"/>
      <protection locked="0"/>
    </xf>
    <xf numFmtId="0" fontId="1" fillId="2" borderId="63" xfId="0" applyFont="1" applyFill="1" applyBorder="1" applyAlignment="1">
      <alignment horizontal="center" vertical="center"/>
    </xf>
    <xf numFmtId="187" fontId="15" fillId="0" borderId="60" xfId="0" applyNumberFormat="1" applyFont="1" applyBorder="1" applyAlignment="1" applyProtection="1">
      <alignment horizontal="right" vertical="center"/>
      <protection locked="0"/>
    </xf>
    <xf numFmtId="0" fontId="44" fillId="2" borderId="25" xfId="0" applyFont="1" applyFill="1" applyBorder="1" applyAlignment="1">
      <alignment vertical="center"/>
    </xf>
    <xf numFmtId="0" fontId="2" fillId="2" borderId="57" xfId="0" applyFont="1" applyFill="1" applyBorder="1" applyAlignment="1">
      <alignment horizontal="center" vertical="center"/>
    </xf>
    <xf numFmtId="0" fontId="2" fillId="2" borderId="85" xfId="0" applyFont="1" applyFill="1" applyBorder="1" applyAlignment="1">
      <alignment horizontal="center" vertical="center"/>
    </xf>
    <xf numFmtId="0" fontId="1" fillId="2" borderId="22" xfId="0" applyFont="1" applyFill="1" applyBorder="1" applyAlignment="1">
      <alignment horizontal="center" vertical="center"/>
    </xf>
    <xf numFmtId="0" fontId="4" fillId="2" borderId="81" xfId="0" applyFont="1" applyFill="1" applyBorder="1" applyAlignment="1">
      <alignment vertical="center"/>
    </xf>
    <xf numFmtId="0" fontId="45" fillId="5" borderId="0" xfId="0" applyFont="1" applyFill="1"/>
    <xf numFmtId="0" fontId="17" fillId="2" borderId="11" xfId="0" applyFont="1" applyFill="1" applyBorder="1" applyAlignment="1">
      <alignment vertical="center" wrapText="1"/>
    </xf>
    <xf numFmtId="0" fontId="4" fillId="2" borderId="4" xfId="0" applyFont="1" applyFill="1" applyBorder="1" applyAlignment="1">
      <alignment horizontal="center" vertical="center"/>
    </xf>
    <xf numFmtId="43" fontId="35" fillId="2" borderId="2" xfId="2" applyFont="1" applyFill="1" applyBorder="1" applyAlignment="1" applyProtection="1">
      <alignment horizontal="right" vertical="center"/>
    </xf>
    <xf numFmtId="0" fontId="3" fillId="2" borderId="72" xfId="0" applyFont="1" applyFill="1" applyBorder="1" applyAlignment="1">
      <alignment horizontal="center" vertical="center"/>
    </xf>
    <xf numFmtId="43" fontId="35" fillId="2" borderId="7" xfId="2" applyFont="1" applyFill="1" applyBorder="1" applyAlignment="1" applyProtection="1">
      <alignment horizontal="right" vertical="center"/>
    </xf>
    <xf numFmtId="3" fontId="33" fillId="7" borderId="2" xfId="0" applyNumberFormat="1" applyFont="1" applyFill="1" applyBorder="1" applyAlignment="1">
      <alignment horizontal="right" vertical="center"/>
    </xf>
    <xf numFmtId="43" fontId="35" fillId="2" borderId="10" xfId="2" applyFont="1" applyFill="1" applyBorder="1" applyAlignment="1" applyProtection="1">
      <alignment horizontal="right" vertical="center"/>
    </xf>
    <xf numFmtId="43" fontId="35" fillId="2" borderId="9" xfId="2" applyFont="1" applyFill="1" applyBorder="1" applyAlignment="1" applyProtection="1">
      <alignment horizontal="right" vertical="center"/>
    </xf>
    <xf numFmtId="43" fontId="35" fillId="2" borderId="4" xfId="2" applyFont="1" applyFill="1" applyBorder="1" applyAlignment="1" applyProtection="1">
      <alignment horizontal="right" vertical="center"/>
    </xf>
    <xf numFmtId="43" fontId="35" fillId="2" borderId="3" xfId="2" applyFont="1" applyFill="1" applyBorder="1" applyAlignment="1" applyProtection="1">
      <alignment horizontal="right" vertical="center"/>
    </xf>
    <xf numFmtId="43" fontId="35" fillId="2" borderId="100" xfId="2" applyFont="1" applyFill="1" applyBorder="1" applyAlignment="1" applyProtection="1">
      <alignment horizontal="right" vertical="center"/>
    </xf>
    <xf numFmtId="43" fontId="35" fillId="2" borderId="74" xfId="2" applyFont="1" applyFill="1" applyBorder="1" applyAlignment="1" applyProtection="1">
      <alignment horizontal="right" vertical="center"/>
    </xf>
    <xf numFmtId="43" fontId="35" fillId="2" borderId="5" xfId="2" applyFont="1" applyFill="1" applyBorder="1" applyAlignment="1" applyProtection="1">
      <alignment horizontal="right" vertical="center"/>
    </xf>
    <xf numFmtId="3" fontId="33" fillId="7" borderId="11" xfId="0" applyNumberFormat="1" applyFont="1" applyFill="1" applyBorder="1" applyAlignment="1">
      <alignment horizontal="right" vertical="center"/>
    </xf>
    <xf numFmtId="3" fontId="33" fillId="7" borderId="27" xfId="0" applyNumberFormat="1" applyFont="1" applyFill="1" applyBorder="1" applyAlignment="1">
      <alignment horizontal="right" vertical="center"/>
    </xf>
    <xf numFmtId="3" fontId="40" fillId="0" borderId="12" xfId="0" applyNumberFormat="1" applyFont="1" applyBorder="1" applyAlignment="1">
      <alignment horizontal="right" vertical="center"/>
    </xf>
    <xf numFmtId="187" fontId="15" fillId="0" borderId="5" xfId="0" applyNumberFormat="1" applyFont="1" applyBorder="1" applyAlignment="1" applyProtection="1">
      <alignment horizontal="right" vertical="center"/>
      <protection locked="0"/>
    </xf>
    <xf numFmtId="187" fontId="15" fillId="0" borderId="110" xfId="0" applyNumberFormat="1" applyFont="1" applyBorder="1" applyAlignment="1" applyProtection="1">
      <alignment horizontal="right" vertical="center"/>
      <protection locked="0"/>
    </xf>
    <xf numFmtId="187" fontId="15" fillId="0" borderId="100" xfId="0" applyNumberFormat="1" applyFont="1" applyBorder="1" applyAlignment="1" applyProtection="1">
      <alignment horizontal="right" vertical="center"/>
      <protection locked="0"/>
    </xf>
    <xf numFmtId="0" fontId="6" fillId="2" borderId="29" xfId="1" applyFont="1" applyFill="1" applyBorder="1" applyAlignment="1">
      <alignment horizontal="left" vertical="center"/>
    </xf>
    <xf numFmtId="187" fontId="15" fillId="0" borderId="29" xfId="0" applyNumberFormat="1" applyFont="1" applyBorder="1" applyAlignment="1" applyProtection="1">
      <alignment vertical="center"/>
      <protection locked="0"/>
    </xf>
    <xf numFmtId="0" fontId="1" fillId="2" borderId="71" xfId="0" applyFont="1" applyFill="1" applyBorder="1" applyAlignment="1">
      <alignment vertical="center" wrapText="1"/>
    </xf>
    <xf numFmtId="0" fontId="3" fillId="2" borderId="95" xfId="0" applyFont="1" applyFill="1" applyBorder="1" applyAlignment="1">
      <alignment horizontal="center" vertical="center"/>
    </xf>
    <xf numFmtId="0" fontId="4" fillId="2" borderId="29" xfId="0" applyFont="1" applyFill="1" applyBorder="1" applyAlignment="1">
      <alignment vertical="center"/>
    </xf>
    <xf numFmtId="0" fontId="4" fillId="2" borderId="39" xfId="0" applyFont="1" applyFill="1" applyBorder="1" applyAlignment="1">
      <alignment vertical="center"/>
    </xf>
    <xf numFmtId="187" fontId="35" fillId="0" borderId="37" xfId="0" applyNumberFormat="1" applyFont="1" applyBorder="1" applyAlignment="1" applyProtection="1">
      <alignment horizontal="right" vertical="center"/>
      <protection locked="0"/>
    </xf>
    <xf numFmtId="0" fontId="1" fillId="2" borderId="34" xfId="0" applyFont="1" applyFill="1" applyBorder="1" applyAlignment="1">
      <alignment horizontal="center" vertical="center"/>
    </xf>
    <xf numFmtId="0" fontId="4" fillId="2" borderId="11" xfId="0" applyFont="1" applyFill="1" applyBorder="1" applyAlignment="1">
      <alignment vertical="center" shrinkToFit="1"/>
    </xf>
    <xf numFmtId="43" fontId="35" fillId="2" borderId="2" xfId="2" applyFont="1" applyFill="1" applyBorder="1" applyAlignment="1" applyProtection="1">
      <alignment horizontal="right" vertical="center" shrinkToFit="1"/>
    </xf>
    <xf numFmtId="187" fontId="35" fillId="2" borderId="8" xfId="0" applyNumberFormat="1" applyFont="1" applyFill="1" applyBorder="1" applyAlignment="1">
      <alignment horizontal="right" vertical="center"/>
    </xf>
    <xf numFmtId="43" fontId="35" fillId="2" borderId="6" xfId="2" applyFont="1" applyFill="1" applyBorder="1" applyAlignment="1" applyProtection="1">
      <alignment horizontal="right" vertical="center"/>
    </xf>
    <xf numFmtId="0" fontId="6" fillId="2" borderId="58" xfId="1" applyFont="1" applyFill="1" applyBorder="1" applyAlignment="1">
      <alignment horizontal="left" vertical="center"/>
    </xf>
    <xf numFmtId="187" fontId="33" fillId="7" borderId="27" xfId="0" applyNumberFormat="1" applyFont="1" applyFill="1" applyBorder="1" applyAlignment="1" applyProtection="1">
      <alignment horizontal="right" vertical="center"/>
      <protection locked="0"/>
    </xf>
    <xf numFmtId="0" fontId="3" fillId="2" borderId="74"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74" xfId="0" applyFont="1" applyFill="1" applyBorder="1" applyAlignment="1">
      <alignment horizontal="center" vertical="center"/>
    </xf>
    <xf numFmtId="0" fontId="4" fillId="3" borderId="84" xfId="0" applyFont="1" applyFill="1" applyBorder="1" applyAlignment="1">
      <alignment horizontal="center" vertical="center" wrapText="1"/>
    </xf>
    <xf numFmtId="0" fontId="4" fillId="3" borderId="85" xfId="0" applyFont="1" applyFill="1" applyBorder="1" applyAlignment="1">
      <alignment horizontal="center" vertical="center"/>
    </xf>
    <xf numFmtId="0" fontId="4" fillId="3" borderId="81" xfId="0" applyFont="1" applyFill="1" applyBorder="1" applyAlignment="1">
      <alignment horizontal="center" vertical="center"/>
    </xf>
    <xf numFmtId="0" fontId="4" fillId="3" borderId="70" xfId="0" applyFont="1" applyFill="1" applyBorder="1" applyAlignment="1">
      <alignment horizontal="center" vertical="center"/>
    </xf>
    <xf numFmtId="0" fontId="4" fillId="7" borderId="99" xfId="0" applyFont="1" applyFill="1" applyBorder="1" applyAlignment="1">
      <alignment horizontal="center" vertical="center" textRotation="90" wrapText="1"/>
    </xf>
    <xf numFmtId="0" fontId="4" fillId="7" borderId="54" xfId="0" applyFont="1" applyFill="1" applyBorder="1" applyAlignment="1">
      <alignment horizontal="center" vertical="center" textRotation="90" wrapText="1"/>
    </xf>
    <xf numFmtId="0" fontId="4" fillId="7" borderId="80" xfId="0" applyFont="1" applyFill="1" applyBorder="1" applyAlignment="1">
      <alignment horizontal="center" vertical="center" textRotation="90" wrapText="1"/>
    </xf>
    <xf numFmtId="0" fontId="4" fillId="7" borderId="85" xfId="0" applyFont="1" applyFill="1" applyBorder="1" applyAlignment="1">
      <alignment horizontal="center" vertical="center" textRotation="90" wrapText="1"/>
    </xf>
    <xf numFmtId="0" fontId="4" fillId="7" borderId="51" xfId="0" applyFont="1" applyFill="1" applyBorder="1" applyAlignment="1">
      <alignment horizontal="center" vertical="center" textRotation="90" wrapText="1"/>
    </xf>
    <xf numFmtId="0" fontId="4" fillId="7" borderId="70" xfId="0" applyFont="1" applyFill="1" applyBorder="1" applyAlignment="1">
      <alignment horizontal="center" vertical="center" textRotation="90" wrapText="1"/>
    </xf>
    <xf numFmtId="0" fontId="18" fillId="0" borderId="0" xfId="0" applyFont="1" applyAlignment="1">
      <alignment horizontal="center"/>
    </xf>
    <xf numFmtId="0" fontId="30" fillId="0" borderId="0" xfId="0" applyFont="1"/>
    <xf numFmtId="0" fontId="4" fillId="3" borderId="73" xfId="0" applyFont="1" applyFill="1" applyBorder="1" applyAlignment="1">
      <alignment horizontal="center" vertical="center"/>
    </xf>
    <xf numFmtId="0" fontId="4" fillId="3" borderId="28" xfId="0" applyFont="1" applyFill="1" applyBorder="1" applyAlignment="1">
      <alignment horizontal="center" vertical="center"/>
    </xf>
    <xf numFmtId="0" fontId="4" fillId="3" borderId="57" xfId="0" applyFont="1" applyFill="1" applyBorder="1" applyAlignment="1">
      <alignment horizontal="center" vertical="center"/>
    </xf>
    <xf numFmtId="0" fontId="4" fillId="3" borderId="22" xfId="0" applyFont="1" applyFill="1" applyBorder="1" applyAlignment="1">
      <alignment horizontal="center" vertical="center"/>
    </xf>
    <xf numFmtId="0" fontId="4" fillId="3" borderId="57" xfId="0" applyFont="1" applyFill="1" applyBorder="1" applyAlignment="1">
      <alignment horizontal="center" vertical="center" wrapText="1"/>
    </xf>
    <xf numFmtId="0" fontId="4" fillId="3" borderId="85"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4" fillId="3" borderId="51" xfId="0" applyFont="1" applyFill="1" applyBorder="1" applyAlignment="1">
      <alignment horizontal="center" vertical="center" wrapText="1"/>
    </xf>
    <xf numFmtId="0" fontId="4" fillId="3" borderId="77" xfId="0" applyFont="1" applyFill="1" applyBorder="1" applyAlignment="1">
      <alignment horizontal="center" vertical="center" wrapText="1"/>
    </xf>
    <xf numFmtId="0" fontId="4" fillId="3" borderId="70" xfId="0" applyFont="1" applyFill="1" applyBorder="1" applyAlignment="1">
      <alignment horizontal="center" vertical="center" wrapText="1"/>
    </xf>
    <xf numFmtId="0" fontId="1" fillId="3" borderId="84" xfId="0" applyFont="1" applyFill="1" applyBorder="1" applyAlignment="1">
      <alignment horizontal="center" vertical="center"/>
    </xf>
    <xf numFmtId="0" fontId="1" fillId="3" borderId="85" xfId="0" applyFont="1" applyFill="1" applyBorder="1" applyAlignment="1">
      <alignment horizontal="center" vertical="center"/>
    </xf>
    <xf numFmtId="0" fontId="1" fillId="3" borderId="22" xfId="0" applyFont="1" applyFill="1" applyBorder="1" applyAlignment="1">
      <alignment horizontal="center" vertical="center"/>
    </xf>
    <xf numFmtId="0" fontId="1" fillId="3" borderId="0" xfId="0" applyFont="1" applyFill="1" applyAlignment="1">
      <alignment horizontal="center" vertical="center"/>
    </xf>
    <xf numFmtId="0" fontId="1" fillId="3" borderId="51" xfId="0" applyFont="1" applyFill="1" applyBorder="1" applyAlignment="1">
      <alignment horizontal="center" vertical="center"/>
    </xf>
    <xf numFmtId="0" fontId="1" fillId="3" borderId="77" xfId="0" applyFont="1" applyFill="1" applyBorder="1" applyAlignment="1">
      <alignment horizontal="center" vertical="center"/>
    </xf>
    <xf numFmtId="0" fontId="1" fillId="3" borderId="81" xfId="0" applyFont="1" applyFill="1" applyBorder="1" applyAlignment="1">
      <alignment horizontal="center" vertical="center"/>
    </xf>
    <xf numFmtId="0" fontId="1" fillId="3" borderId="70" xfId="0" applyFont="1" applyFill="1" applyBorder="1" applyAlignment="1">
      <alignment horizontal="center" vertical="center"/>
    </xf>
    <xf numFmtId="0" fontId="4" fillId="3" borderId="0" xfId="0" applyFont="1" applyFill="1" applyAlignment="1">
      <alignment horizontal="center" vertical="center" wrapText="1"/>
    </xf>
    <xf numFmtId="0" fontId="4" fillId="3" borderId="81" xfId="0" applyFont="1" applyFill="1" applyBorder="1" applyAlignment="1">
      <alignment horizontal="center" vertical="center" wrapText="1"/>
    </xf>
    <xf numFmtId="0" fontId="18" fillId="0" borderId="0" xfId="0" applyFont="1" applyAlignment="1">
      <alignment horizontal="center" vertical="top" wrapText="1"/>
    </xf>
    <xf numFmtId="0" fontId="18" fillId="0" borderId="0" xfId="0" applyFont="1" applyAlignment="1">
      <alignment horizontal="right" vertical="center" wrapText="1"/>
    </xf>
    <xf numFmtId="0" fontId="18" fillId="0" borderId="81" xfId="0" applyFont="1" applyBorder="1" applyAlignment="1" applyProtection="1">
      <alignment horizontal="center" vertical="center" wrapText="1"/>
      <protection locked="0"/>
    </xf>
    <xf numFmtId="0" fontId="18" fillId="0" borderId="0" xfId="0" applyFont="1" applyAlignment="1" applyProtection="1">
      <alignment horizontal="center" vertical="top" wrapText="1"/>
      <protection locked="0"/>
    </xf>
    <xf numFmtId="0" fontId="4" fillId="3" borderId="77" xfId="0" applyFont="1" applyFill="1" applyBorder="1" applyAlignment="1">
      <alignment horizontal="center" vertical="center"/>
    </xf>
    <xf numFmtId="0" fontId="20" fillId="4" borderId="4" xfId="0" applyFont="1" applyFill="1" applyBorder="1" applyAlignment="1">
      <alignment horizontal="center" vertical="top" wrapText="1"/>
    </xf>
    <xf numFmtId="0" fontId="20" fillId="4" borderId="74" xfId="0" applyFont="1" applyFill="1" applyBorder="1" applyAlignment="1">
      <alignment horizontal="center" vertical="top" wrapText="1"/>
    </xf>
    <xf numFmtId="0" fontId="20" fillId="4" borderId="5" xfId="0" applyFont="1" applyFill="1" applyBorder="1" applyAlignment="1">
      <alignment horizontal="center" vertical="top" wrapText="1"/>
    </xf>
    <xf numFmtId="0" fontId="9" fillId="6" borderId="4" xfId="0" applyFont="1" applyFill="1" applyBorder="1" applyAlignment="1">
      <alignment horizontal="center" vertical="center" wrapText="1"/>
    </xf>
    <xf numFmtId="0" fontId="9" fillId="6" borderId="74"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9" fillId="6" borderId="73" xfId="0" applyFont="1" applyFill="1" applyBorder="1" applyAlignment="1">
      <alignment horizontal="center" vertical="center" wrapText="1"/>
    </xf>
    <xf numFmtId="0" fontId="9" fillId="6" borderId="28" xfId="0" applyFont="1" applyFill="1" applyBorder="1" applyAlignment="1">
      <alignment horizontal="center" vertical="center" wrapText="1"/>
    </xf>
    <xf numFmtId="0" fontId="9" fillId="6" borderId="71" xfId="0" applyFont="1" applyFill="1" applyBorder="1" applyAlignment="1">
      <alignment horizontal="center" vertical="center" wrapText="1"/>
    </xf>
    <xf numFmtId="0" fontId="21" fillId="2" borderId="73" xfId="0" applyFont="1" applyFill="1" applyBorder="1" applyAlignment="1">
      <alignment vertical="top" wrapText="1"/>
    </xf>
    <xf numFmtId="0" fontId="21" fillId="2" borderId="71" xfId="0" applyFont="1" applyFill="1" applyBorder="1" applyAlignment="1">
      <alignment vertical="top" wrapText="1"/>
    </xf>
    <xf numFmtId="0" fontId="21" fillId="2" borderId="73" xfId="0" applyFont="1" applyFill="1" applyBorder="1" applyAlignment="1">
      <alignment horizontal="left" vertical="top" wrapText="1"/>
    </xf>
    <xf numFmtId="0" fontId="21" fillId="2" borderId="71" xfId="0" applyFont="1" applyFill="1" applyBorder="1" applyAlignment="1">
      <alignment horizontal="left" vertical="top" wrapText="1"/>
    </xf>
    <xf numFmtId="0" fontId="22" fillId="2" borderId="73" xfId="0" applyFont="1" applyFill="1" applyBorder="1" applyAlignment="1">
      <alignment horizontal="left" vertical="top" wrapText="1"/>
    </xf>
    <xf numFmtId="0" fontId="22" fillId="2" borderId="71" xfId="0" applyFont="1" applyFill="1" applyBorder="1" applyAlignment="1">
      <alignment horizontal="left" vertical="top" wrapText="1"/>
    </xf>
    <xf numFmtId="187" fontId="22" fillId="2" borderId="73" xfId="2" applyNumberFormat="1" applyFont="1" applyFill="1" applyBorder="1" applyAlignment="1">
      <alignment horizontal="left" vertical="top" wrapText="1"/>
    </xf>
    <xf numFmtId="187" fontId="22" fillId="2" borderId="71" xfId="2" applyNumberFormat="1" applyFont="1" applyFill="1" applyBorder="1" applyAlignment="1">
      <alignment horizontal="left" vertical="top" wrapText="1"/>
    </xf>
  </cellXfs>
  <cellStyles count="3">
    <cellStyle name="จุลภาค" xfId="2" builtinId="3"/>
    <cellStyle name="ปกติ" xfId="0" builtinId="0"/>
    <cellStyle name="ปกติ 2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26</xdr:col>
      <xdr:colOff>496956</xdr:colOff>
      <xdr:row>0</xdr:row>
      <xdr:rowOff>114300</xdr:rowOff>
    </xdr:from>
    <xdr:to>
      <xdr:col>28</xdr:col>
      <xdr:colOff>530087</xdr:colOff>
      <xdr:row>1</xdr:row>
      <xdr:rowOff>180975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5447065" y="114300"/>
          <a:ext cx="1308652" cy="36484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th-TH" sz="2500" b="1" baseline="0">
              <a:latin typeface="TH SarabunPSK" panose="020B0500040200020003" pitchFamily="34" charset="-34"/>
              <a:cs typeface="TH SarabunPSK" panose="020B0500040200020003" pitchFamily="34" charset="-34"/>
            </a:rPr>
            <a:t>กศน-กผ-03</a:t>
          </a:r>
          <a:endParaRPr lang="th-TH" sz="2500" b="1">
            <a:latin typeface="TH SarabunPSK" panose="020B0500040200020003" pitchFamily="34" charset="-34"/>
            <a:cs typeface="TH SarabunPSK" panose="020B0500040200020003" pitchFamily="34" charset="-34"/>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496956</xdr:colOff>
      <xdr:row>0</xdr:row>
      <xdr:rowOff>114300</xdr:rowOff>
    </xdr:from>
    <xdr:to>
      <xdr:col>28</xdr:col>
      <xdr:colOff>530087</xdr:colOff>
      <xdr:row>0</xdr:row>
      <xdr:rowOff>447675</xdr:rowOff>
    </xdr:to>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15536931" y="114300"/>
          <a:ext cx="1309481" cy="3333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th-TH" sz="2500" b="1" baseline="0">
              <a:latin typeface="TH SarabunPSK" panose="020B0500040200020003" pitchFamily="34" charset="-34"/>
              <a:cs typeface="TH SarabunPSK" panose="020B0500040200020003" pitchFamily="34" charset="-34"/>
            </a:rPr>
            <a:t>กศน-กผ-03</a:t>
          </a:r>
          <a:endParaRPr lang="th-TH" sz="2500" b="1">
            <a:latin typeface="TH SarabunPSK" panose="020B0500040200020003" pitchFamily="34" charset="-34"/>
            <a:cs typeface="TH SarabunPSK" panose="020B0500040200020003" pitchFamily="34" charset="-34"/>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27</xdr:col>
      <xdr:colOff>496956</xdr:colOff>
      <xdr:row>0</xdr:row>
      <xdr:rowOff>114300</xdr:rowOff>
    </xdr:from>
    <xdr:to>
      <xdr:col>29</xdr:col>
      <xdr:colOff>530087</xdr:colOff>
      <xdr:row>1</xdr:row>
      <xdr:rowOff>180975</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16060806" y="114300"/>
          <a:ext cx="1309481" cy="41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th-TH" sz="2500" b="1" baseline="0">
              <a:latin typeface="TH SarabunPSK" panose="020B0500040200020003" pitchFamily="34" charset="-34"/>
              <a:cs typeface="TH SarabunPSK" panose="020B0500040200020003" pitchFamily="34" charset="-34"/>
            </a:rPr>
            <a:t>กศน-กผ-03</a:t>
          </a:r>
          <a:endParaRPr lang="th-TH" sz="2500" b="1">
            <a:latin typeface="TH SarabunPSK" panose="020B0500040200020003" pitchFamily="34" charset="-34"/>
            <a:cs typeface="TH SarabunPSK" panose="020B0500040200020003" pitchFamily="34" charset="-34"/>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S169"/>
  <sheetViews>
    <sheetView view="pageBreakPreview" zoomScaleNormal="130" zoomScaleSheetLayoutView="100" workbookViewId="0">
      <selection activeCell="R12" sqref="R12"/>
    </sheetView>
  </sheetViews>
  <sheetFormatPr defaultColWidth="9" defaultRowHeight="18.75" x14ac:dyDescent="0.3"/>
  <cols>
    <col min="1" max="1" width="2.375" style="1" customWidth="1"/>
    <col min="2" max="2" width="30.125" style="1" customWidth="1"/>
    <col min="3" max="3" width="6.75" style="1" customWidth="1"/>
    <col min="4" max="4" width="4.625" style="1" bestFit="1" customWidth="1"/>
    <col min="5" max="7" width="9.875" style="1" customWidth="1"/>
    <col min="8" max="14" width="6.875" style="1" customWidth="1"/>
    <col min="15" max="15" width="7.625" style="1" hidden="1" customWidth="1"/>
    <col min="16" max="16" width="6.875" style="2" customWidth="1"/>
    <col min="17" max="20" width="6.875" style="1" customWidth="1"/>
    <col min="21" max="21" width="6.875" style="1" hidden="1" customWidth="1"/>
    <col min="22" max="22" width="7.75" style="1" customWidth="1"/>
    <col min="23" max="23" width="9" style="1" customWidth="1"/>
    <col min="24" max="24" width="7.75" style="1" customWidth="1"/>
    <col min="25" max="25" width="9" style="1" customWidth="1"/>
    <col min="26" max="26" width="7.75" style="1" customWidth="1"/>
    <col min="27" max="27" width="9" style="1" customWidth="1"/>
    <col min="28" max="28" width="7.75" style="1" customWidth="1"/>
    <col min="29" max="29" width="9" style="1" customWidth="1"/>
    <col min="30" max="30" width="7.75" style="1" customWidth="1"/>
    <col min="31" max="31" width="9" style="1" customWidth="1"/>
    <col min="32" max="16384" width="9" style="1"/>
  </cols>
  <sheetData>
    <row r="1" spans="1:45" ht="23.25" x14ac:dyDescent="0.35">
      <c r="A1" s="2119" t="s">
        <v>208</v>
      </c>
      <c r="B1" s="2119"/>
      <c r="C1" s="2119"/>
      <c r="D1" s="2119"/>
      <c r="E1" s="2119"/>
      <c r="F1" s="2119"/>
      <c r="G1" s="2119"/>
      <c r="H1" s="2119"/>
      <c r="I1" s="2119"/>
      <c r="J1" s="2119"/>
      <c r="K1" s="2119"/>
      <c r="L1" s="2119"/>
      <c r="M1" s="2119"/>
      <c r="N1" s="2119"/>
      <c r="O1" s="2119"/>
      <c r="P1" s="2119"/>
      <c r="Q1" s="2119"/>
      <c r="R1" s="2119"/>
      <c r="S1" s="2119"/>
      <c r="T1" s="2119"/>
      <c r="U1" s="2119"/>
      <c r="V1" s="2120"/>
      <c r="W1" s="2120"/>
      <c r="X1" s="2120"/>
      <c r="Y1" s="2120"/>
      <c r="Z1" s="2120"/>
      <c r="AA1" s="2120"/>
      <c r="AB1" s="2120"/>
      <c r="AC1" s="2120"/>
      <c r="AD1" s="2120"/>
      <c r="AE1" s="2120"/>
    </row>
    <row r="2" spans="1:45" ht="23.25" x14ac:dyDescent="0.35">
      <c r="A2" s="2119" t="s">
        <v>268</v>
      </c>
      <c r="B2" s="2119"/>
      <c r="C2" s="2119"/>
      <c r="D2" s="2119"/>
      <c r="E2" s="2119"/>
      <c r="F2" s="2119"/>
      <c r="G2" s="2119"/>
      <c r="H2" s="2119"/>
      <c r="I2" s="2119"/>
      <c r="J2" s="2119"/>
      <c r="K2" s="2119"/>
      <c r="L2" s="2119"/>
      <c r="M2" s="2119"/>
      <c r="N2" s="2119"/>
      <c r="O2" s="2119"/>
      <c r="P2" s="2119"/>
      <c r="Q2" s="2119"/>
      <c r="R2" s="2119"/>
      <c r="S2" s="2119"/>
      <c r="T2" s="2119"/>
      <c r="U2" s="2119"/>
      <c r="V2" s="2120"/>
      <c r="W2" s="2120"/>
      <c r="X2" s="2120"/>
      <c r="Y2" s="2120"/>
      <c r="Z2" s="2120"/>
      <c r="AA2" s="2120"/>
      <c r="AB2" s="2120"/>
      <c r="AC2" s="2120"/>
      <c r="AD2" s="2120"/>
      <c r="AE2" s="2120"/>
    </row>
    <row r="3" spans="1:45" ht="21.75" customHeight="1" x14ac:dyDescent="0.3">
      <c r="A3" s="2121" t="s">
        <v>38</v>
      </c>
      <c r="B3" s="2123" t="s">
        <v>37</v>
      </c>
      <c r="C3" s="2125" t="s">
        <v>36</v>
      </c>
      <c r="D3" s="2126"/>
      <c r="E3" s="2123" t="s">
        <v>35</v>
      </c>
      <c r="F3" s="2131"/>
      <c r="G3" s="2132"/>
      <c r="H3" s="2125" t="s">
        <v>34</v>
      </c>
      <c r="I3" s="2109"/>
      <c r="J3" s="2109"/>
      <c r="K3" s="2109"/>
      <c r="L3" s="2109"/>
      <c r="M3" s="2109"/>
      <c r="N3" s="2109"/>
      <c r="O3" s="2113" t="s">
        <v>290</v>
      </c>
      <c r="P3" s="2123" t="s">
        <v>33</v>
      </c>
      <c r="Q3" s="2131"/>
      <c r="R3" s="2131"/>
      <c r="S3" s="2131"/>
      <c r="T3" s="2132"/>
      <c r="U3" s="2116" t="s">
        <v>290</v>
      </c>
      <c r="V3" s="2108" t="s">
        <v>32</v>
      </c>
      <c r="W3" s="2108"/>
      <c r="X3" s="2108"/>
      <c r="Y3" s="2108"/>
      <c r="Z3" s="2108"/>
      <c r="AA3" s="2108"/>
      <c r="AB3" s="2108"/>
      <c r="AC3" s="2107"/>
      <c r="AD3" s="2109" t="s">
        <v>279</v>
      </c>
      <c r="AE3" s="2110"/>
    </row>
    <row r="4" spans="1:45" x14ac:dyDescent="0.3">
      <c r="A4" s="2122"/>
      <c r="B4" s="2124"/>
      <c r="C4" s="2127"/>
      <c r="D4" s="2128"/>
      <c r="E4" s="2133"/>
      <c r="F4" s="2134"/>
      <c r="G4" s="2135"/>
      <c r="H4" s="2127"/>
      <c r="I4" s="2139"/>
      <c r="J4" s="2139"/>
      <c r="K4" s="2139"/>
      <c r="L4" s="2139"/>
      <c r="M4" s="2139"/>
      <c r="N4" s="2139"/>
      <c r="O4" s="2114"/>
      <c r="P4" s="2133"/>
      <c r="Q4" s="2134"/>
      <c r="R4" s="2134"/>
      <c r="S4" s="2134"/>
      <c r="T4" s="2135"/>
      <c r="U4" s="2117"/>
      <c r="V4" s="2108" t="s">
        <v>31</v>
      </c>
      <c r="W4" s="2108"/>
      <c r="X4" s="2106" t="s">
        <v>30</v>
      </c>
      <c r="Y4" s="2108"/>
      <c r="Z4" s="2106" t="s">
        <v>29</v>
      </c>
      <c r="AA4" s="2108"/>
      <c r="AB4" s="2106" t="s">
        <v>28</v>
      </c>
      <c r="AC4" s="2107"/>
      <c r="AD4" s="2111"/>
      <c r="AE4" s="2112"/>
    </row>
    <row r="5" spans="1:45" ht="18.75" customHeight="1" x14ac:dyDescent="0.3">
      <c r="A5" s="2122"/>
      <c r="B5" s="2124"/>
      <c r="C5" s="2127"/>
      <c r="D5" s="2128"/>
      <c r="E5" s="2133"/>
      <c r="F5" s="2134"/>
      <c r="G5" s="2135"/>
      <c r="H5" s="2127"/>
      <c r="I5" s="2139"/>
      <c r="J5" s="2139"/>
      <c r="K5" s="2139"/>
      <c r="L5" s="2139"/>
      <c r="M5" s="2139"/>
      <c r="N5" s="2139"/>
      <c r="O5" s="2114"/>
      <c r="P5" s="2133"/>
      <c r="Q5" s="2134"/>
      <c r="R5" s="2134"/>
      <c r="S5" s="2134"/>
      <c r="T5" s="2135"/>
      <c r="U5" s="2117"/>
      <c r="V5" s="2108" t="s">
        <v>27</v>
      </c>
      <c r="W5" s="2107"/>
      <c r="X5" s="2106" t="s">
        <v>27</v>
      </c>
      <c r="Y5" s="2107"/>
      <c r="Z5" s="2106" t="s">
        <v>27</v>
      </c>
      <c r="AA5" s="2107"/>
      <c r="AB5" s="2106" t="s">
        <v>27</v>
      </c>
      <c r="AC5" s="2107"/>
      <c r="AD5" s="2108" t="s">
        <v>27</v>
      </c>
      <c r="AE5" s="2107"/>
    </row>
    <row r="6" spans="1:45" ht="40.5" customHeight="1" x14ac:dyDescent="0.3">
      <c r="A6" s="2122"/>
      <c r="B6" s="2124"/>
      <c r="C6" s="2129"/>
      <c r="D6" s="2130"/>
      <c r="E6" s="2136"/>
      <c r="F6" s="2137"/>
      <c r="G6" s="2138"/>
      <c r="H6" s="2129"/>
      <c r="I6" s="2140"/>
      <c r="J6" s="2140"/>
      <c r="K6" s="2140"/>
      <c r="L6" s="2140"/>
      <c r="M6" s="2140"/>
      <c r="N6" s="2140"/>
      <c r="O6" s="2115"/>
      <c r="P6" s="2136"/>
      <c r="Q6" s="2137"/>
      <c r="R6" s="2137"/>
      <c r="S6" s="2137"/>
      <c r="T6" s="2138"/>
      <c r="U6" s="2118"/>
      <c r="V6" s="448" t="s">
        <v>278</v>
      </c>
      <c r="W6" s="186" t="s">
        <v>26</v>
      </c>
      <c r="X6" s="448" t="s">
        <v>278</v>
      </c>
      <c r="Y6" s="186" t="s">
        <v>26</v>
      </c>
      <c r="Z6" s="448" t="s">
        <v>278</v>
      </c>
      <c r="AA6" s="186" t="s">
        <v>26</v>
      </c>
      <c r="AB6" s="448" t="s">
        <v>278</v>
      </c>
      <c r="AC6" s="186" t="s">
        <v>26</v>
      </c>
      <c r="AD6" s="448" t="s">
        <v>278</v>
      </c>
      <c r="AE6" s="186" t="s">
        <v>26</v>
      </c>
    </row>
    <row r="7" spans="1:45" ht="21" x14ac:dyDescent="0.35">
      <c r="A7" s="107">
        <v>1</v>
      </c>
      <c r="B7" s="106" t="s">
        <v>253</v>
      </c>
      <c r="C7" s="105"/>
      <c r="D7" s="105"/>
      <c r="E7" s="185"/>
      <c r="F7" s="185"/>
      <c r="G7" s="185"/>
      <c r="H7" s="184"/>
      <c r="I7" s="183"/>
      <c r="J7" s="183"/>
      <c r="K7" s="183"/>
      <c r="L7" s="183"/>
      <c r="M7" s="182"/>
      <c r="N7" s="182"/>
      <c r="O7" s="548"/>
      <c r="P7" s="778"/>
      <c r="Q7" s="182"/>
      <c r="R7" s="182"/>
      <c r="S7" s="182"/>
      <c r="T7" s="810"/>
      <c r="U7" s="548"/>
      <c r="V7" s="104"/>
      <c r="W7" s="104"/>
      <c r="X7" s="104"/>
      <c r="Y7" s="104"/>
      <c r="Z7" s="104"/>
      <c r="AA7" s="104"/>
      <c r="AB7" s="104"/>
      <c r="AC7" s="103"/>
      <c r="AD7" s="104"/>
      <c r="AE7" s="103"/>
      <c r="AG7" s="166"/>
      <c r="AH7" s="166"/>
      <c r="AI7" s="166"/>
      <c r="AJ7" s="166"/>
      <c r="AK7" s="166"/>
      <c r="AL7" s="166"/>
      <c r="AM7" s="166"/>
      <c r="AN7" s="166"/>
      <c r="AO7" s="166"/>
      <c r="AP7" s="166"/>
      <c r="AQ7" s="166"/>
      <c r="AR7" s="166"/>
      <c r="AS7" s="166"/>
    </row>
    <row r="8" spans="1:45" ht="45" x14ac:dyDescent="0.3">
      <c r="A8" s="374"/>
      <c r="B8" s="180"/>
      <c r="C8" s="403" t="s">
        <v>13</v>
      </c>
      <c r="D8" s="404" t="s">
        <v>12</v>
      </c>
      <c r="E8" s="177" t="s">
        <v>11</v>
      </c>
      <c r="F8" s="174" t="s">
        <v>10</v>
      </c>
      <c r="G8" s="176" t="s">
        <v>9</v>
      </c>
      <c r="H8" s="175" t="s">
        <v>25</v>
      </c>
      <c r="I8" s="174" t="s">
        <v>23</v>
      </c>
      <c r="J8" s="173" t="s">
        <v>22</v>
      </c>
      <c r="K8" s="382" t="s">
        <v>8</v>
      </c>
      <c r="L8" s="382" t="s">
        <v>226</v>
      </c>
      <c r="M8" s="383" t="s">
        <v>7</v>
      </c>
      <c r="N8" s="514" t="s">
        <v>252</v>
      </c>
      <c r="O8" s="515"/>
      <c r="P8" s="779" t="s">
        <v>263</v>
      </c>
      <c r="Q8" s="226" t="s">
        <v>274</v>
      </c>
      <c r="R8" s="172" t="s">
        <v>275</v>
      </c>
      <c r="S8" s="172" t="s">
        <v>276</v>
      </c>
      <c r="T8" s="811" t="s">
        <v>252</v>
      </c>
      <c r="U8" s="550"/>
      <c r="V8" s="169"/>
      <c r="W8" s="167"/>
      <c r="X8" s="170"/>
      <c r="Y8" s="167"/>
      <c r="Z8" s="169"/>
      <c r="AA8" s="167"/>
      <c r="AB8" s="168"/>
      <c r="AC8" s="167"/>
      <c r="AD8" s="947"/>
      <c r="AE8" s="139"/>
    </row>
    <row r="9" spans="1:45" ht="21" x14ac:dyDescent="0.35">
      <c r="A9" s="165"/>
      <c r="B9" s="164" t="s">
        <v>218</v>
      </c>
      <c r="C9" s="631"/>
      <c r="D9" s="163" t="s">
        <v>1</v>
      </c>
      <c r="E9" s="162" t="s">
        <v>0</v>
      </c>
      <c r="F9" s="569"/>
      <c r="G9" s="161" t="s">
        <v>0</v>
      </c>
      <c r="H9" s="568"/>
      <c r="I9" s="231" t="s">
        <v>0</v>
      </c>
      <c r="J9" s="231" t="s">
        <v>0</v>
      </c>
      <c r="K9" s="231" t="s">
        <v>0</v>
      </c>
      <c r="L9" s="231" t="s">
        <v>0</v>
      </c>
      <c r="M9" s="565"/>
      <c r="N9" s="566"/>
      <c r="O9" s="567">
        <f>C9-(SUM(H9:N9))</f>
        <v>0</v>
      </c>
      <c r="P9" s="780"/>
      <c r="Q9" s="569"/>
      <c r="R9" s="570"/>
      <c r="S9" s="570"/>
      <c r="T9" s="812"/>
      <c r="U9" s="807">
        <f>C9-(SUM(P9:T9))</f>
        <v>0</v>
      </c>
      <c r="V9" s="604"/>
      <c r="W9" s="605"/>
      <c r="X9" s="606"/>
      <c r="Y9" s="605"/>
      <c r="Z9" s="604"/>
      <c r="AA9" s="605"/>
      <c r="AB9" s="607"/>
      <c r="AC9" s="605"/>
      <c r="AD9" s="948">
        <f>C9-(V9+Z9)</f>
        <v>0</v>
      </c>
      <c r="AE9" s="609">
        <f>F9-(W9+AA9)</f>
        <v>0</v>
      </c>
      <c r="AG9" s="153"/>
      <c r="AH9" s="153"/>
      <c r="AI9" s="153"/>
      <c r="AJ9" s="153"/>
      <c r="AK9" s="153"/>
      <c r="AL9" s="153"/>
      <c r="AM9" s="153"/>
      <c r="AN9" s="153"/>
      <c r="AO9" s="153"/>
      <c r="AP9" s="153"/>
      <c r="AQ9" s="153"/>
      <c r="AR9" s="153"/>
      <c r="AS9" s="153"/>
    </row>
    <row r="10" spans="1:45" ht="45" x14ac:dyDescent="0.35">
      <c r="A10" s="181"/>
      <c r="B10" s="180"/>
      <c r="C10" s="179" t="s">
        <v>13</v>
      </c>
      <c r="D10" s="178" t="s">
        <v>12</v>
      </c>
      <c r="E10" s="177" t="s">
        <v>11</v>
      </c>
      <c r="F10" s="174" t="s">
        <v>10</v>
      </c>
      <c r="G10" s="176" t="s">
        <v>9</v>
      </c>
      <c r="H10" s="175" t="s">
        <v>25</v>
      </c>
      <c r="I10" s="174" t="s">
        <v>23</v>
      </c>
      <c r="J10" s="173" t="s">
        <v>22</v>
      </c>
      <c r="K10" s="382" t="s">
        <v>8</v>
      </c>
      <c r="L10" s="382" t="s">
        <v>226</v>
      </c>
      <c r="M10" s="383" t="s">
        <v>7</v>
      </c>
      <c r="N10" s="514" t="s">
        <v>252</v>
      </c>
      <c r="O10" s="515"/>
      <c r="P10" s="779" t="s">
        <v>21</v>
      </c>
      <c r="Q10" s="172" t="s">
        <v>20</v>
      </c>
      <c r="R10" s="172" t="s">
        <v>19</v>
      </c>
      <c r="S10" s="172"/>
      <c r="T10" s="171"/>
      <c r="U10" s="550"/>
      <c r="V10" s="169"/>
      <c r="W10" s="167"/>
      <c r="X10" s="170"/>
      <c r="Y10" s="167"/>
      <c r="Z10" s="169"/>
      <c r="AA10" s="167"/>
      <c r="AB10" s="168"/>
      <c r="AC10" s="167"/>
      <c r="AD10" s="949"/>
      <c r="AE10" s="167"/>
      <c r="AG10" s="166"/>
      <c r="AH10" s="166"/>
      <c r="AI10" s="166"/>
      <c r="AJ10" s="166"/>
      <c r="AK10" s="166"/>
      <c r="AL10" s="166"/>
      <c r="AM10" s="166"/>
      <c r="AN10" s="166"/>
      <c r="AO10" s="166"/>
      <c r="AP10" s="166"/>
      <c r="AQ10" s="166"/>
      <c r="AR10" s="166"/>
      <c r="AS10" s="166"/>
    </row>
    <row r="11" spans="1:45" ht="21" x14ac:dyDescent="0.35">
      <c r="A11" s="112"/>
      <c r="B11" s="160" t="s">
        <v>282</v>
      </c>
      <c r="C11" s="629"/>
      <c r="D11" s="159" t="s">
        <v>1</v>
      </c>
      <c r="E11" s="797"/>
      <c r="F11" s="137" t="s">
        <v>0</v>
      </c>
      <c r="G11" s="154" t="s">
        <v>0</v>
      </c>
      <c r="H11" s="623"/>
      <c r="I11" s="624"/>
      <c r="J11" s="624"/>
      <c r="K11" s="137" t="s">
        <v>0</v>
      </c>
      <c r="L11" s="137" t="s">
        <v>0</v>
      </c>
      <c r="M11" s="137" t="s">
        <v>0</v>
      </c>
      <c r="N11" s="429" t="s">
        <v>0</v>
      </c>
      <c r="O11" s="567">
        <f>C11-(SUM(H11:N11))</f>
        <v>0</v>
      </c>
      <c r="P11" s="781"/>
      <c r="Q11" s="624"/>
      <c r="R11" s="625"/>
      <c r="S11" s="137" t="s">
        <v>0</v>
      </c>
      <c r="T11" s="99" t="s">
        <v>0</v>
      </c>
      <c r="U11" s="807">
        <f>C11-(SUM(P11:T11))</f>
        <v>0</v>
      </c>
      <c r="V11" s="610"/>
      <c r="W11" s="611"/>
      <c r="X11" s="429" t="s">
        <v>0</v>
      </c>
      <c r="Y11" s="457" t="s">
        <v>0</v>
      </c>
      <c r="Z11" s="616"/>
      <c r="AA11" s="611"/>
      <c r="AB11" s="429" t="s">
        <v>0</v>
      </c>
      <c r="AC11" s="457" t="s">
        <v>0</v>
      </c>
      <c r="AD11" s="950">
        <f>C11-(V11+Z11)</f>
        <v>0</v>
      </c>
      <c r="AE11" s="620">
        <f>E11-(W11+AA11)</f>
        <v>0</v>
      </c>
      <c r="AG11" s="153"/>
      <c r="AH11" s="153"/>
      <c r="AI11" s="153"/>
      <c r="AJ11" s="153"/>
      <c r="AK11" s="153"/>
      <c r="AL11" s="153"/>
      <c r="AM11" s="153"/>
      <c r="AN11" s="153"/>
      <c r="AO11" s="153"/>
      <c r="AP11" s="153"/>
      <c r="AQ11" s="153"/>
      <c r="AR11" s="153"/>
      <c r="AS11" s="153"/>
    </row>
    <row r="12" spans="1:45" ht="21" x14ac:dyDescent="0.35">
      <c r="A12" s="86"/>
      <c r="B12" s="156" t="s">
        <v>283</v>
      </c>
      <c r="C12" s="579"/>
      <c r="D12" s="155" t="s">
        <v>1</v>
      </c>
      <c r="E12" s="796"/>
      <c r="F12" s="137" t="s">
        <v>0</v>
      </c>
      <c r="G12" s="154" t="s">
        <v>0</v>
      </c>
      <c r="H12" s="582"/>
      <c r="I12" s="581"/>
      <c r="J12" s="581"/>
      <c r="K12" s="137" t="s">
        <v>0</v>
      </c>
      <c r="L12" s="137" t="s">
        <v>0</v>
      </c>
      <c r="M12" s="137" t="s">
        <v>0</v>
      </c>
      <c r="N12" s="429" t="s">
        <v>0</v>
      </c>
      <c r="O12" s="567">
        <f>C12-(SUM(H12:N12))</f>
        <v>0</v>
      </c>
      <c r="P12" s="782"/>
      <c r="Q12" s="581"/>
      <c r="R12" s="583"/>
      <c r="S12" s="137" t="s">
        <v>0</v>
      </c>
      <c r="T12" s="99" t="s">
        <v>0</v>
      </c>
      <c r="U12" s="807">
        <f>C12-(SUM(P12:T12))</f>
        <v>0</v>
      </c>
      <c r="V12" s="612"/>
      <c r="W12" s="613"/>
      <c r="X12" s="429" t="s">
        <v>0</v>
      </c>
      <c r="Y12" s="458" t="s">
        <v>0</v>
      </c>
      <c r="Z12" s="617"/>
      <c r="AA12" s="613"/>
      <c r="AB12" s="429" t="s">
        <v>0</v>
      </c>
      <c r="AC12" s="458" t="s">
        <v>0</v>
      </c>
      <c r="AD12" s="950">
        <f>C12-(V12+Z12)</f>
        <v>0</v>
      </c>
      <c r="AE12" s="620">
        <f>E12-(W12+AA12)</f>
        <v>0</v>
      </c>
      <c r="AG12" s="153"/>
      <c r="AH12" s="153"/>
      <c r="AI12" s="153"/>
      <c r="AJ12" s="153"/>
      <c r="AK12" s="153"/>
      <c r="AL12" s="153"/>
      <c r="AM12" s="153"/>
      <c r="AN12" s="153"/>
      <c r="AO12" s="153"/>
      <c r="AP12" s="153"/>
      <c r="AQ12" s="153"/>
      <c r="AR12" s="153"/>
      <c r="AS12" s="153"/>
    </row>
    <row r="13" spans="1:45" ht="21" x14ac:dyDescent="0.35">
      <c r="A13" s="86"/>
      <c r="B13" s="156" t="s">
        <v>284</v>
      </c>
      <c r="C13" s="579"/>
      <c r="D13" s="155" t="s">
        <v>1</v>
      </c>
      <c r="E13" s="796"/>
      <c r="F13" s="137" t="s">
        <v>0</v>
      </c>
      <c r="G13" s="154" t="s">
        <v>0</v>
      </c>
      <c r="H13" s="582"/>
      <c r="I13" s="581"/>
      <c r="J13" s="581"/>
      <c r="K13" s="137" t="s">
        <v>0</v>
      </c>
      <c r="L13" s="137" t="s">
        <v>0</v>
      </c>
      <c r="M13" s="137" t="s">
        <v>0</v>
      </c>
      <c r="N13" s="429" t="s">
        <v>0</v>
      </c>
      <c r="O13" s="567">
        <f>C13-(SUM(H13:N13))</f>
        <v>0</v>
      </c>
      <c r="P13" s="782"/>
      <c r="Q13" s="581"/>
      <c r="R13" s="583"/>
      <c r="S13" s="137" t="s">
        <v>0</v>
      </c>
      <c r="T13" s="99" t="s">
        <v>0</v>
      </c>
      <c r="U13" s="807">
        <f>C13-(SUM(P13:T13))</f>
        <v>0</v>
      </c>
      <c r="V13" s="612"/>
      <c r="W13" s="613"/>
      <c r="X13" s="429" t="s">
        <v>0</v>
      </c>
      <c r="Y13" s="458" t="s">
        <v>0</v>
      </c>
      <c r="Z13" s="617"/>
      <c r="AA13" s="613"/>
      <c r="AB13" s="429" t="s">
        <v>0</v>
      </c>
      <c r="AC13" s="458" t="s">
        <v>0</v>
      </c>
      <c r="AD13" s="950">
        <f>C13-(V13+Z13)</f>
        <v>0</v>
      </c>
      <c r="AE13" s="620">
        <f>E13-(W13+AA13)</f>
        <v>0</v>
      </c>
      <c r="AG13" s="153"/>
      <c r="AH13" s="153"/>
      <c r="AI13" s="153"/>
      <c r="AJ13" s="153"/>
      <c r="AK13" s="153"/>
      <c r="AL13" s="153"/>
      <c r="AM13" s="153"/>
      <c r="AN13" s="153"/>
      <c r="AO13" s="153"/>
      <c r="AP13" s="153"/>
      <c r="AQ13" s="153"/>
      <c r="AR13" s="153"/>
      <c r="AS13" s="153"/>
    </row>
    <row r="14" spans="1:45" x14ac:dyDescent="0.3">
      <c r="A14" s="86"/>
      <c r="B14" s="351" t="s">
        <v>285</v>
      </c>
      <c r="C14" s="579"/>
      <c r="D14" s="152" t="s">
        <v>1</v>
      </c>
      <c r="E14" s="578"/>
      <c r="F14" s="150" t="s">
        <v>0</v>
      </c>
      <c r="G14" s="149" t="s">
        <v>0</v>
      </c>
      <c r="H14" s="580"/>
      <c r="I14" s="581"/>
      <c r="J14" s="581"/>
      <c r="K14" s="150" t="s">
        <v>0</v>
      </c>
      <c r="L14" s="150" t="s">
        <v>0</v>
      </c>
      <c r="M14" s="150" t="s">
        <v>0</v>
      </c>
      <c r="N14" s="456" t="s">
        <v>0</v>
      </c>
      <c r="O14" s="567">
        <f>C14-(SUM(H14:N14))</f>
        <v>0</v>
      </c>
      <c r="P14" s="782"/>
      <c r="Q14" s="581"/>
      <c r="R14" s="583"/>
      <c r="S14" s="150" t="s">
        <v>0</v>
      </c>
      <c r="T14" s="267" t="s">
        <v>0</v>
      </c>
      <c r="U14" s="807">
        <f>C14-(SUM(P14:T14))</f>
        <v>0</v>
      </c>
      <c r="V14" s="612"/>
      <c r="W14" s="613"/>
      <c r="X14" s="456" t="s">
        <v>0</v>
      </c>
      <c r="Y14" s="459" t="s">
        <v>0</v>
      </c>
      <c r="Z14" s="617"/>
      <c r="AA14" s="613"/>
      <c r="AB14" s="456" t="s">
        <v>0</v>
      </c>
      <c r="AC14" s="459" t="s">
        <v>0</v>
      </c>
      <c r="AD14" s="950">
        <f>C14-(V14+Z14)</f>
        <v>0</v>
      </c>
      <c r="AE14" s="620">
        <f>E14-(W14+AA14)</f>
        <v>0</v>
      </c>
    </row>
    <row r="15" spans="1:45" x14ac:dyDescent="0.3">
      <c r="A15" s="84"/>
      <c r="B15" s="7" t="s">
        <v>2</v>
      </c>
      <c r="C15" s="630">
        <f>SUM(C11:C14)</f>
        <v>0</v>
      </c>
      <c r="D15" s="151" t="s">
        <v>1</v>
      </c>
      <c r="E15" s="626">
        <f>SUM(E11:E14)</f>
        <v>0</v>
      </c>
      <c r="F15" s="150" t="s">
        <v>0</v>
      </c>
      <c r="G15" s="149" t="s">
        <v>0</v>
      </c>
      <c r="H15" s="628">
        <f t="shared" ref="H15:R15" si="0">SUM(H11:H14)</f>
        <v>0</v>
      </c>
      <c r="I15" s="627">
        <f t="shared" si="0"/>
        <v>0</v>
      </c>
      <c r="J15" s="627">
        <f t="shared" si="0"/>
        <v>0</v>
      </c>
      <c r="K15" s="150" t="s">
        <v>0</v>
      </c>
      <c r="L15" s="150" t="s">
        <v>0</v>
      </c>
      <c r="M15" s="150" t="s">
        <v>0</v>
      </c>
      <c r="N15" s="456" t="s">
        <v>0</v>
      </c>
      <c r="O15" s="567">
        <f>C15-(SUM(H15:N15))</f>
        <v>0</v>
      </c>
      <c r="P15" s="783">
        <f t="shared" si="0"/>
        <v>0</v>
      </c>
      <c r="Q15" s="627">
        <f t="shared" si="0"/>
        <v>0</v>
      </c>
      <c r="R15" s="627">
        <f t="shared" si="0"/>
        <v>0</v>
      </c>
      <c r="S15" s="150" t="s">
        <v>0</v>
      </c>
      <c r="T15" s="267" t="s">
        <v>0</v>
      </c>
      <c r="U15" s="807">
        <f>C15-(SUM(P15:T15))</f>
        <v>0</v>
      </c>
      <c r="V15" s="614">
        <f t="shared" ref="V15:W15" si="1">SUM(V11:V14)</f>
        <v>0</v>
      </c>
      <c r="W15" s="615">
        <f t="shared" si="1"/>
        <v>0</v>
      </c>
      <c r="X15" s="460" t="s">
        <v>0</v>
      </c>
      <c r="Y15" s="459" t="s">
        <v>0</v>
      </c>
      <c r="Z15" s="618">
        <f t="shared" ref="Z15:AA15" si="2">SUM(Z11:Z14)</f>
        <v>0</v>
      </c>
      <c r="AA15" s="615">
        <f t="shared" si="2"/>
        <v>0</v>
      </c>
      <c r="AB15" s="460" t="s">
        <v>0</v>
      </c>
      <c r="AC15" s="459" t="s">
        <v>0</v>
      </c>
      <c r="AD15" s="951">
        <f t="shared" ref="AD15:AE15" si="3">SUM(AD11:AD14)</f>
        <v>0</v>
      </c>
      <c r="AE15" s="622">
        <f t="shared" si="3"/>
        <v>0</v>
      </c>
    </row>
    <row r="16" spans="1:45" ht="21" x14ac:dyDescent="0.35">
      <c r="A16" s="396">
        <v>2</v>
      </c>
      <c r="B16" s="397" t="s">
        <v>254</v>
      </c>
      <c r="C16" s="398"/>
      <c r="D16" s="398"/>
      <c r="E16" s="399"/>
      <c r="F16" s="399"/>
      <c r="G16" s="399"/>
      <c r="H16" s="400"/>
      <c r="I16" s="401"/>
      <c r="J16" s="401"/>
      <c r="K16" s="401"/>
      <c r="L16" s="401"/>
      <c r="M16" s="148"/>
      <c r="N16" s="148"/>
      <c r="O16" s="549"/>
      <c r="P16" s="784"/>
      <c r="Q16" s="148"/>
      <c r="R16" s="148"/>
      <c r="S16" s="148"/>
      <c r="T16" s="813"/>
      <c r="U16" s="549"/>
      <c r="V16" s="402"/>
      <c r="W16" s="402"/>
      <c r="X16" s="402"/>
      <c r="Y16" s="402"/>
      <c r="Z16" s="402"/>
      <c r="AA16" s="402"/>
      <c r="AB16" s="402"/>
      <c r="AC16" s="445"/>
      <c r="AD16" s="952"/>
      <c r="AE16" s="147"/>
    </row>
    <row r="17" spans="1:31" ht="45" x14ac:dyDescent="0.3">
      <c r="A17" s="374"/>
      <c r="B17" s="180"/>
      <c r="C17" s="403" t="s">
        <v>13</v>
      </c>
      <c r="D17" s="404" t="s">
        <v>12</v>
      </c>
      <c r="E17" s="177" t="s">
        <v>11</v>
      </c>
      <c r="F17" s="174" t="s">
        <v>10</v>
      </c>
      <c r="G17" s="176" t="s">
        <v>9</v>
      </c>
      <c r="H17" s="175" t="s">
        <v>25</v>
      </c>
      <c r="I17" s="174" t="s">
        <v>23</v>
      </c>
      <c r="J17" s="173" t="s">
        <v>22</v>
      </c>
      <c r="K17" s="382" t="s">
        <v>8</v>
      </c>
      <c r="L17" s="382" t="s">
        <v>226</v>
      </c>
      <c r="M17" s="383" t="s">
        <v>7</v>
      </c>
      <c r="N17" s="436" t="s">
        <v>252</v>
      </c>
      <c r="O17" s="550"/>
      <c r="P17" s="779" t="s">
        <v>263</v>
      </c>
      <c r="Q17" s="226" t="s">
        <v>274</v>
      </c>
      <c r="R17" s="172" t="s">
        <v>275</v>
      </c>
      <c r="S17" s="172" t="s">
        <v>276</v>
      </c>
      <c r="T17" s="811" t="s">
        <v>252</v>
      </c>
      <c r="U17" s="550"/>
      <c r="V17" s="169"/>
      <c r="W17" s="167"/>
      <c r="X17" s="170"/>
      <c r="Y17" s="167"/>
      <c r="Z17" s="169"/>
      <c r="AA17" s="167"/>
      <c r="AB17" s="168"/>
      <c r="AC17" s="167"/>
      <c r="AD17" s="947"/>
      <c r="AE17" s="139"/>
    </row>
    <row r="18" spans="1:31" ht="19.5" hidden="1" x14ac:dyDescent="0.3">
      <c r="A18" s="112"/>
      <c r="B18" s="129" t="s">
        <v>250</v>
      </c>
      <c r="C18" s="110"/>
      <c r="D18" s="110"/>
      <c r="E18" s="110"/>
      <c r="F18" s="110"/>
      <c r="G18" s="110"/>
      <c r="H18" s="110"/>
      <c r="I18" s="110"/>
      <c r="J18" s="110"/>
      <c r="K18" s="110"/>
      <c r="L18" s="110"/>
      <c r="M18" s="110"/>
      <c r="N18" s="110"/>
      <c r="O18" s="521"/>
      <c r="P18" s="111"/>
      <c r="Q18" s="110"/>
      <c r="R18" s="110"/>
      <c r="S18" s="110"/>
      <c r="T18" s="109"/>
      <c r="U18" s="521"/>
      <c r="V18" s="110"/>
      <c r="W18" s="110"/>
      <c r="X18" s="110"/>
      <c r="Y18" s="110"/>
      <c r="Z18" s="110"/>
      <c r="AA18" s="110"/>
      <c r="AB18" s="110"/>
      <c r="AC18" s="109"/>
      <c r="AD18" s="110"/>
      <c r="AE18" s="109"/>
    </row>
    <row r="19" spans="1:31" hidden="1" x14ac:dyDescent="0.3">
      <c r="A19" s="86"/>
      <c r="B19" s="138" t="s">
        <v>251</v>
      </c>
      <c r="C19" s="37"/>
      <c r="D19" s="131" t="s">
        <v>1</v>
      </c>
      <c r="E19" s="481" t="s">
        <v>0</v>
      </c>
      <c r="F19" s="33"/>
      <c r="G19" s="489" t="s">
        <v>0</v>
      </c>
      <c r="H19" s="490" t="s">
        <v>0</v>
      </c>
      <c r="I19" s="488" t="s">
        <v>0</v>
      </c>
      <c r="J19" s="488" t="s">
        <v>0</v>
      </c>
      <c r="K19" s="488" t="s">
        <v>0</v>
      </c>
      <c r="L19" s="491"/>
      <c r="M19" s="492" t="s">
        <v>0</v>
      </c>
      <c r="N19" s="493" t="s">
        <v>0</v>
      </c>
      <c r="O19" s="545"/>
      <c r="P19" s="785"/>
      <c r="Q19" s="33"/>
      <c r="R19" s="32"/>
      <c r="S19" s="491"/>
      <c r="T19" s="31"/>
      <c r="U19" s="545"/>
      <c r="V19" s="30"/>
      <c r="W19" s="28"/>
      <c r="X19" s="97"/>
      <c r="Y19" s="28"/>
      <c r="Z19" s="97"/>
      <c r="AA19" s="28"/>
      <c r="AB19" s="29"/>
      <c r="AC19" s="28"/>
      <c r="AD19" s="953">
        <f>C19-(V19+X19+Z19+AB19)</f>
        <v>0</v>
      </c>
      <c r="AE19" s="462">
        <f>F19-(W19+Y19+AA19+AC19)</f>
        <v>0</v>
      </c>
    </row>
    <row r="20" spans="1:31" hidden="1" x14ac:dyDescent="0.3">
      <c r="A20" s="86"/>
      <c r="B20" s="60" t="s">
        <v>209</v>
      </c>
      <c r="C20" s="83"/>
      <c r="D20" s="131" t="s">
        <v>1</v>
      </c>
      <c r="E20" s="494" t="s">
        <v>0</v>
      </c>
      <c r="F20" s="76"/>
      <c r="G20" s="495" t="s">
        <v>0</v>
      </c>
      <c r="H20" s="79"/>
      <c r="I20" s="488" t="s">
        <v>0</v>
      </c>
      <c r="J20" s="496" t="s">
        <v>0</v>
      </c>
      <c r="K20" s="496" t="s">
        <v>0</v>
      </c>
      <c r="L20" s="496" t="s">
        <v>0</v>
      </c>
      <c r="M20" s="493" t="s">
        <v>0</v>
      </c>
      <c r="N20" s="26"/>
      <c r="O20" s="516"/>
      <c r="P20" s="77"/>
      <c r="Q20" s="76"/>
      <c r="R20" s="75"/>
      <c r="S20" s="496" t="s">
        <v>0</v>
      </c>
      <c r="T20" s="74"/>
      <c r="U20" s="516"/>
      <c r="V20" s="72"/>
      <c r="W20" s="70"/>
      <c r="X20" s="73"/>
      <c r="Y20" s="70"/>
      <c r="Z20" s="73"/>
      <c r="AA20" s="70"/>
      <c r="AB20" s="71"/>
      <c r="AC20" s="70"/>
      <c r="AD20" s="954"/>
      <c r="AE20" s="70"/>
    </row>
    <row r="21" spans="1:31" hidden="1" x14ac:dyDescent="0.3">
      <c r="A21" s="84"/>
      <c r="B21" s="6" t="s">
        <v>2</v>
      </c>
      <c r="C21" s="93">
        <f>SUM(C19:C20)</f>
        <v>0</v>
      </c>
      <c r="D21" s="136" t="s">
        <v>1</v>
      </c>
      <c r="E21" s="481" t="s">
        <v>0</v>
      </c>
      <c r="F21" s="135">
        <f>SUM(F19:F20)</f>
        <v>0</v>
      </c>
      <c r="G21" s="134">
        <f>SUM(G19:G20)</f>
        <v>0</v>
      </c>
      <c r="H21" s="91">
        <f>SUM(H19:H20)</f>
        <v>0</v>
      </c>
      <c r="I21" s="92">
        <f>SUM(I19:I20)</f>
        <v>0</v>
      </c>
      <c r="J21" s="487" t="s">
        <v>0</v>
      </c>
      <c r="K21" s="487" t="s">
        <v>0</v>
      </c>
      <c r="L21" s="487" t="s">
        <v>0</v>
      </c>
      <c r="M21" s="92">
        <f>SUM(M19:M20)</f>
        <v>0</v>
      </c>
      <c r="N21" s="92"/>
      <c r="O21" s="518"/>
      <c r="P21" s="91">
        <f>SUM(P19:P20)</f>
        <v>0</v>
      </c>
      <c r="Q21" s="90">
        <f>SUM(Q19:Q20)</f>
        <v>0</v>
      </c>
      <c r="R21" s="90">
        <f>SUM(R19:R20)</f>
        <v>0</v>
      </c>
      <c r="S21" s="487" t="s">
        <v>0</v>
      </c>
      <c r="T21" s="87">
        <f t="shared" ref="T21:AE21" si="4">SUM(T19:T20)</f>
        <v>0</v>
      </c>
      <c r="U21" s="518"/>
      <c r="V21" s="547">
        <f t="shared" si="4"/>
        <v>0</v>
      </c>
      <c r="W21" s="88">
        <f t="shared" si="4"/>
        <v>0</v>
      </c>
      <c r="X21" s="89">
        <f t="shared" si="4"/>
        <v>0</v>
      </c>
      <c r="Y21" s="88">
        <f t="shared" si="4"/>
        <v>0</v>
      </c>
      <c r="Z21" s="89">
        <f t="shared" si="4"/>
        <v>0</v>
      </c>
      <c r="AA21" s="88">
        <f t="shared" si="4"/>
        <v>0</v>
      </c>
      <c r="AB21" s="89">
        <f t="shared" si="4"/>
        <v>0</v>
      </c>
      <c r="AC21" s="88">
        <f t="shared" si="4"/>
        <v>0</v>
      </c>
      <c r="AD21" s="547">
        <f t="shared" si="4"/>
        <v>0</v>
      </c>
      <c r="AE21" s="88">
        <f t="shared" si="4"/>
        <v>0</v>
      </c>
    </row>
    <row r="22" spans="1:31" ht="19.5" x14ac:dyDescent="0.3">
      <c r="A22" s="112"/>
      <c r="B22" s="129" t="s">
        <v>286</v>
      </c>
      <c r="C22" s="110"/>
      <c r="D22" s="110"/>
      <c r="E22" s="110"/>
      <c r="F22" s="110"/>
      <c r="G22" s="110"/>
      <c r="H22" s="110"/>
      <c r="I22" s="110"/>
      <c r="J22" s="110"/>
      <c r="K22" s="110"/>
      <c r="L22" s="110"/>
      <c r="M22" s="110"/>
      <c r="N22" s="110"/>
      <c r="O22" s="521"/>
      <c r="P22" s="111"/>
      <c r="Q22" s="110"/>
      <c r="R22" s="110"/>
      <c r="S22" s="110"/>
      <c r="T22" s="109"/>
      <c r="U22" s="521"/>
      <c r="V22" s="110"/>
      <c r="W22" s="110"/>
      <c r="X22" s="110"/>
      <c r="Y22" s="110"/>
      <c r="Z22" s="110"/>
      <c r="AA22" s="110"/>
      <c r="AB22" s="110"/>
      <c r="AC22" s="109"/>
      <c r="AD22" s="110"/>
      <c r="AE22" s="109"/>
    </row>
    <row r="23" spans="1:31" x14ac:dyDescent="0.3">
      <c r="A23" s="84"/>
      <c r="B23" s="60" t="s">
        <v>223</v>
      </c>
      <c r="C23" s="571"/>
      <c r="D23" s="128" t="s">
        <v>1</v>
      </c>
      <c r="E23" s="265" t="s">
        <v>0</v>
      </c>
      <c r="F23" s="575"/>
      <c r="G23" s="80" t="s">
        <v>0</v>
      </c>
      <c r="H23" s="150" t="s">
        <v>0</v>
      </c>
      <c r="I23" s="150" t="s">
        <v>0</v>
      </c>
      <c r="J23" s="150" t="s">
        <v>0</v>
      </c>
      <c r="K23" s="577"/>
      <c r="L23" s="577"/>
      <c r="M23" s="584"/>
      <c r="N23" s="527" t="s">
        <v>0</v>
      </c>
      <c r="O23" s="567">
        <f>C23-(SUM(H23:N23))</f>
        <v>0</v>
      </c>
      <c r="P23" s="578"/>
      <c r="Q23" s="575"/>
      <c r="R23" s="584"/>
      <c r="S23" s="577"/>
      <c r="T23" s="814"/>
      <c r="U23" s="807">
        <f>C23-(SUM(P23:T25))</f>
        <v>0</v>
      </c>
      <c r="V23" s="590"/>
      <c r="W23" s="591"/>
      <c r="X23" s="592"/>
      <c r="Y23" s="591"/>
      <c r="Z23" s="592"/>
      <c r="AA23" s="591"/>
      <c r="AB23" s="593"/>
      <c r="AC23" s="591"/>
      <c r="AD23" s="955">
        <f>C23-(V23+X23+Z23+AB23)</f>
        <v>0</v>
      </c>
      <c r="AE23" s="595">
        <f>F23-(W23+Y23+AA23+AC23)</f>
        <v>0</v>
      </c>
    </row>
    <row r="24" spans="1:31" hidden="1" x14ac:dyDescent="0.3">
      <c r="A24" s="86"/>
      <c r="B24" s="316" t="s">
        <v>209</v>
      </c>
      <c r="C24" s="405"/>
      <c r="D24" s="406" t="s">
        <v>1</v>
      </c>
      <c r="E24" s="481" t="s">
        <v>0</v>
      </c>
      <c r="F24" s="266"/>
      <c r="G24" s="63" t="s">
        <v>0</v>
      </c>
      <c r="H24" s="268"/>
      <c r="I24" s="266"/>
      <c r="J24" s="496" t="s">
        <v>0</v>
      </c>
      <c r="K24" s="496" t="s">
        <v>0</v>
      </c>
      <c r="L24" s="488" t="s">
        <v>0</v>
      </c>
      <c r="M24" s="269"/>
      <c r="N24" s="264"/>
      <c r="O24" s="517"/>
      <c r="P24" s="786"/>
      <c r="Q24" s="266"/>
      <c r="R24" s="269"/>
      <c r="S24" s="496" t="s">
        <v>0</v>
      </c>
      <c r="T24" s="270"/>
      <c r="U24" s="517"/>
      <c r="V24" s="264"/>
      <c r="W24" s="271"/>
      <c r="X24" s="274"/>
      <c r="Y24" s="271"/>
      <c r="Z24" s="274"/>
      <c r="AA24" s="271"/>
      <c r="AB24" s="272"/>
      <c r="AC24" s="271"/>
      <c r="AD24" s="956"/>
      <c r="AE24" s="271"/>
    </row>
    <row r="25" spans="1:31" hidden="1" x14ac:dyDescent="0.3">
      <c r="A25" s="84"/>
      <c r="B25" s="6" t="s">
        <v>2</v>
      </c>
      <c r="C25" s="93">
        <f>SUM(C23:C24)</f>
        <v>0</v>
      </c>
      <c r="D25" s="136" t="s">
        <v>1</v>
      </c>
      <c r="E25" s="486" t="s">
        <v>0</v>
      </c>
      <c r="F25" s="90">
        <f>SUM(F23:F24)</f>
        <v>0</v>
      </c>
      <c r="G25" s="482" t="s">
        <v>0</v>
      </c>
      <c r="H25" s="91">
        <f>SUM(H23:H24)</f>
        <v>0</v>
      </c>
      <c r="I25" s="92">
        <f>SUM(I23:I24)</f>
        <v>0</v>
      </c>
      <c r="J25" s="487" t="s">
        <v>0</v>
      </c>
      <c r="K25" s="487" t="s">
        <v>0</v>
      </c>
      <c r="L25" s="92">
        <f>SUM(L23:L24)</f>
        <v>0</v>
      </c>
      <c r="M25" s="92">
        <f>SUM(M23:M24)</f>
        <v>0</v>
      </c>
      <c r="N25" s="92"/>
      <c r="O25" s="518"/>
      <c r="P25" s="91">
        <f>SUM(P23:P24)</f>
        <v>0</v>
      </c>
      <c r="Q25" s="90">
        <f>SUM(Q23:Q24)</f>
        <v>0</v>
      </c>
      <c r="R25" s="90">
        <f>SUM(R23:R24)</f>
        <v>0</v>
      </c>
      <c r="S25" s="487" t="s">
        <v>0</v>
      </c>
      <c r="T25" s="87">
        <f t="shared" ref="T25:AE25" si="5">SUM(T23:T24)</f>
        <v>0</v>
      </c>
      <c r="U25" s="518"/>
      <c r="V25" s="547">
        <f t="shared" si="5"/>
        <v>0</v>
      </c>
      <c r="W25" s="88">
        <f t="shared" si="5"/>
        <v>0</v>
      </c>
      <c r="X25" s="89">
        <f t="shared" si="5"/>
        <v>0</v>
      </c>
      <c r="Y25" s="88">
        <f t="shared" si="5"/>
        <v>0</v>
      </c>
      <c r="Z25" s="89">
        <f t="shared" si="5"/>
        <v>0</v>
      </c>
      <c r="AA25" s="88">
        <f t="shared" si="5"/>
        <v>0</v>
      </c>
      <c r="AB25" s="89">
        <f t="shared" si="5"/>
        <v>0</v>
      </c>
      <c r="AC25" s="88">
        <f t="shared" si="5"/>
        <v>0</v>
      </c>
      <c r="AD25" s="547">
        <f t="shared" si="5"/>
        <v>0</v>
      </c>
      <c r="AE25" s="88">
        <f t="shared" si="5"/>
        <v>0</v>
      </c>
    </row>
    <row r="26" spans="1:31" ht="19.5" x14ac:dyDescent="0.3">
      <c r="A26" s="86"/>
      <c r="B26" s="85" t="s">
        <v>287</v>
      </c>
      <c r="C26" s="111"/>
      <c r="D26" s="20"/>
      <c r="E26" s="20"/>
      <c r="F26" s="20"/>
      <c r="G26" s="20"/>
      <c r="H26" s="20"/>
      <c r="I26" s="20"/>
      <c r="J26" s="20"/>
      <c r="K26" s="20"/>
      <c r="L26" s="20" t="s">
        <v>17</v>
      </c>
      <c r="M26" s="20"/>
      <c r="N26" s="20"/>
      <c r="O26" s="519"/>
      <c r="P26" s="64"/>
      <c r="Q26" s="20"/>
      <c r="R26" s="20"/>
      <c r="S26" s="20"/>
      <c r="T26" s="132"/>
      <c r="U26" s="519"/>
      <c r="V26" s="20"/>
      <c r="W26" s="20"/>
      <c r="X26" s="20"/>
      <c r="Y26" s="20"/>
      <c r="Z26" s="20"/>
      <c r="AA26" s="20"/>
      <c r="AB26" s="20"/>
      <c r="AC26" s="132"/>
      <c r="AD26" s="20"/>
      <c r="AE26" s="132"/>
    </row>
    <row r="27" spans="1:31" x14ac:dyDescent="0.3">
      <c r="A27" s="86"/>
      <c r="B27" s="65" t="s">
        <v>224</v>
      </c>
      <c r="C27" s="572"/>
      <c r="D27" s="312" t="s">
        <v>1</v>
      </c>
      <c r="E27" s="313" t="s">
        <v>0</v>
      </c>
      <c r="F27" s="576"/>
      <c r="G27" s="318" t="s">
        <v>0</v>
      </c>
      <c r="H27" s="225" t="s">
        <v>0</v>
      </c>
      <c r="I27" s="225" t="s">
        <v>0</v>
      </c>
      <c r="J27" s="225" t="s">
        <v>0</v>
      </c>
      <c r="K27" s="585"/>
      <c r="L27" s="585"/>
      <c r="M27" s="586"/>
      <c r="N27" s="439" t="s">
        <v>0</v>
      </c>
      <c r="O27" s="567">
        <f>C27-(SUM(H27:N27))</f>
        <v>0</v>
      </c>
      <c r="P27" s="787"/>
      <c r="Q27" s="576"/>
      <c r="R27" s="586"/>
      <c r="S27" s="587"/>
      <c r="T27" s="742"/>
      <c r="U27" s="807">
        <f>C27-(SUM(P27:T29))</f>
        <v>0</v>
      </c>
      <c r="V27" s="596"/>
      <c r="W27" s="597"/>
      <c r="X27" s="598"/>
      <c r="Y27" s="597"/>
      <c r="Z27" s="598"/>
      <c r="AA27" s="597"/>
      <c r="AB27" s="599"/>
      <c r="AC27" s="597"/>
      <c r="AD27" s="955">
        <f>C27-(V27+X27+Z27+AB27)</f>
        <v>0</v>
      </c>
      <c r="AE27" s="595">
        <f>F27-(W27+Y27+AA27+AC27)</f>
        <v>0</v>
      </c>
    </row>
    <row r="28" spans="1:31" hidden="1" x14ac:dyDescent="0.3">
      <c r="A28" s="86"/>
      <c r="B28" s="60" t="s">
        <v>209</v>
      </c>
      <c r="C28" s="77"/>
      <c r="D28" s="312" t="s">
        <v>1</v>
      </c>
      <c r="E28" s="494" t="s">
        <v>0</v>
      </c>
      <c r="F28" s="79"/>
      <c r="G28" s="497" t="s">
        <v>0</v>
      </c>
      <c r="H28" s="76"/>
      <c r="I28" s="76"/>
      <c r="J28" s="496" t="s">
        <v>0</v>
      </c>
      <c r="K28" s="496" t="s">
        <v>0</v>
      </c>
      <c r="L28" s="496" t="s">
        <v>0</v>
      </c>
      <c r="M28" s="76"/>
      <c r="N28" s="76"/>
      <c r="O28" s="520"/>
      <c r="P28" s="77"/>
      <c r="Q28" s="76"/>
      <c r="R28" s="76"/>
      <c r="S28" s="496" t="s">
        <v>0</v>
      </c>
      <c r="T28" s="74"/>
      <c r="U28" s="524"/>
      <c r="V28" s="79"/>
      <c r="W28" s="76"/>
      <c r="X28" s="76"/>
      <c r="Y28" s="76"/>
      <c r="Z28" s="76"/>
      <c r="AA28" s="76"/>
      <c r="AB28" s="76"/>
      <c r="AC28" s="74"/>
      <c r="AD28" s="957"/>
      <c r="AE28" s="453"/>
    </row>
    <row r="29" spans="1:31" hidden="1" x14ac:dyDescent="0.3">
      <c r="A29" s="86"/>
      <c r="B29" s="317" t="s">
        <v>2</v>
      </c>
      <c r="C29" s="93">
        <f>SUM(C27:C28)</f>
        <v>0</v>
      </c>
      <c r="D29" s="136" t="s">
        <v>1</v>
      </c>
      <c r="E29" s="486" t="s">
        <v>0</v>
      </c>
      <c r="F29" s="90">
        <f>SUM(F27:F28)</f>
        <v>0</v>
      </c>
      <c r="G29" s="482" t="s">
        <v>0</v>
      </c>
      <c r="H29" s="91">
        <f>SUM(H27:H28)</f>
        <v>0</v>
      </c>
      <c r="I29" s="92">
        <f>SUM(I27:I28)</f>
        <v>0</v>
      </c>
      <c r="J29" s="487" t="s">
        <v>0</v>
      </c>
      <c r="K29" s="487" t="s">
        <v>0</v>
      </c>
      <c r="L29" s="92">
        <f>SUM(L27:L28)</f>
        <v>0</v>
      </c>
      <c r="M29" s="92">
        <f>SUM(M27:M28)</f>
        <v>0</v>
      </c>
      <c r="N29" s="92"/>
      <c r="O29" s="518"/>
      <c r="P29" s="91">
        <f>SUM(P27:P28)</f>
        <v>0</v>
      </c>
      <c r="Q29" s="90">
        <f>SUM(Q27:Q28)</f>
        <v>0</v>
      </c>
      <c r="R29" s="90">
        <f>SUM(R27:R28)</f>
        <v>0</v>
      </c>
      <c r="S29" s="487" t="s">
        <v>0</v>
      </c>
      <c r="T29" s="87">
        <f t="shared" ref="T29" si="6">SUM(T27:T28)</f>
        <v>0</v>
      </c>
      <c r="U29" s="518"/>
      <c r="V29" s="547">
        <f t="shared" ref="V29" si="7">SUM(V27:V28)</f>
        <v>0</v>
      </c>
      <c r="W29" s="88">
        <f t="shared" ref="W29" si="8">SUM(W27:W28)</f>
        <v>0</v>
      </c>
      <c r="X29" s="89">
        <f t="shared" ref="X29" si="9">SUM(X27:X28)</f>
        <v>0</v>
      </c>
      <c r="Y29" s="88">
        <f t="shared" ref="Y29" si="10">SUM(Y27:Y28)</f>
        <v>0</v>
      </c>
      <c r="Z29" s="89">
        <f t="shared" ref="Z29" si="11">SUM(Z27:Z28)</f>
        <v>0</v>
      </c>
      <c r="AA29" s="88">
        <f t="shared" ref="AA29" si="12">SUM(AA27:AA28)</f>
        <v>0</v>
      </c>
      <c r="AB29" s="89">
        <f t="shared" ref="AB29" si="13">SUM(AB27:AB28)</f>
        <v>0</v>
      </c>
      <c r="AC29" s="88">
        <f t="shared" ref="AC29" si="14">SUM(AC27:AC28)</f>
        <v>0</v>
      </c>
      <c r="AD29" s="957"/>
      <c r="AE29" s="453"/>
    </row>
    <row r="30" spans="1:31" ht="19.5" x14ac:dyDescent="0.3">
      <c r="A30" s="112"/>
      <c r="B30" s="129" t="s">
        <v>288</v>
      </c>
      <c r="C30" s="110"/>
      <c r="D30" s="110"/>
      <c r="E30" s="110"/>
      <c r="F30" s="110"/>
      <c r="G30" s="110"/>
      <c r="H30" s="110"/>
      <c r="I30" s="110"/>
      <c r="J30" s="110"/>
      <c r="K30" s="110"/>
      <c r="L30" s="110"/>
      <c r="M30" s="110"/>
      <c r="N30" s="110"/>
      <c r="O30" s="521"/>
      <c r="P30" s="111"/>
      <c r="Q30" s="110"/>
      <c r="R30" s="110"/>
      <c r="S30" s="110"/>
      <c r="T30" s="109"/>
      <c r="U30" s="521"/>
      <c r="V30" s="110"/>
      <c r="W30" s="110"/>
      <c r="X30" s="110"/>
      <c r="Y30" s="110"/>
      <c r="Z30" s="110"/>
      <c r="AA30" s="110"/>
      <c r="AB30" s="110"/>
      <c r="AC30" s="109"/>
      <c r="AD30" s="20"/>
      <c r="AE30" s="132"/>
    </row>
    <row r="31" spans="1:31" x14ac:dyDescent="0.3">
      <c r="A31" s="86"/>
      <c r="B31" s="324" t="s">
        <v>225</v>
      </c>
      <c r="C31" s="573"/>
      <c r="D31" s="128" t="s">
        <v>1</v>
      </c>
      <c r="E31" s="127" t="s">
        <v>0</v>
      </c>
      <c r="F31" s="575"/>
      <c r="G31" s="80" t="s">
        <v>0</v>
      </c>
      <c r="H31" s="78" t="s">
        <v>0</v>
      </c>
      <c r="I31" s="78" t="s">
        <v>0</v>
      </c>
      <c r="J31" s="78" t="s">
        <v>0</v>
      </c>
      <c r="K31" s="575"/>
      <c r="L31" s="575"/>
      <c r="M31" s="584"/>
      <c r="N31" s="439" t="s">
        <v>0</v>
      </c>
      <c r="O31" s="567">
        <f>C31-(SUM(H31:N31))</f>
        <v>0</v>
      </c>
      <c r="P31" s="578"/>
      <c r="Q31" s="575"/>
      <c r="R31" s="584"/>
      <c r="S31" s="575"/>
      <c r="T31" s="814"/>
      <c r="U31" s="807">
        <f>C31-(SUM(P31:T33))</f>
        <v>0</v>
      </c>
      <c r="V31" s="590"/>
      <c r="W31" s="591"/>
      <c r="X31" s="592"/>
      <c r="Y31" s="591"/>
      <c r="Z31" s="592"/>
      <c r="AA31" s="591"/>
      <c r="AB31" s="593"/>
      <c r="AC31" s="591"/>
      <c r="AD31" s="955">
        <f>C31-(V31+X31+Z31+AB31)</f>
        <v>0</v>
      </c>
      <c r="AE31" s="595">
        <f>F31-(W31+Y31+AA31+AC31)</f>
        <v>0</v>
      </c>
    </row>
    <row r="32" spans="1:31" hidden="1" x14ac:dyDescent="0.3">
      <c r="A32" s="86"/>
      <c r="B32" s="65" t="s">
        <v>209</v>
      </c>
      <c r="C32" s="37"/>
      <c r="D32" s="406" t="s">
        <v>1</v>
      </c>
      <c r="E32" s="481" t="s">
        <v>0</v>
      </c>
      <c r="F32" s="51"/>
      <c r="G32" s="63" t="s">
        <v>0</v>
      </c>
      <c r="H32" s="528"/>
      <c r="I32" s="529"/>
      <c r="J32" s="137" t="s">
        <v>0</v>
      </c>
      <c r="K32" s="488" t="s">
        <v>0</v>
      </c>
      <c r="L32" s="488" t="s">
        <v>0</v>
      </c>
      <c r="M32" s="50"/>
      <c r="N32" s="48"/>
      <c r="O32" s="522"/>
      <c r="P32" s="788"/>
      <c r="Q32" s="51"/>
      <c r="R32" s="50"/>
      <c r="S32" s="496" t="s">
        <v>0</v>
      </c>
      <c r="T32" s="49"/>
      <c r="U32" s="522"/>
      <c r="V32" s="48"/>
      <c r="W32" s="46"/>
      <c r="X32" s="98"/>
      <c r="Y32" s="46"/>
      <c r="Z32" s="98"/>
      <c r="AA32" s="46"/>
      <c r="AB32" s="47"/>
      <c r="AC32" s="46"/>
      <c r="AD32" s="958"/>
      <c r="AE32" s="465"/>
    </row>
    <row r="33" spans="1:31" hidden="1" x14ac:dyDescent="0.3">
      <c r="A33" s="84"/>
      <c r="B33" s="136" t="s">
        <v>2</v>
      </c>
      <c r="C33" s="93">
        <f>SUM(C31:C32)</f>
        <v>0</v>
      </c>
      <c r="D33" s="136" t="s">
        <v>1</v>
      </c>
      <c r="E33" s="486" t="s">
        <v>0</v>
      </c>
      <c r="F33" s="90">
        <f>SUM(F31:F32)</f>
        <v>0</v>
      </c>
      <c r="G33" s="482" t="s">
        <v>0</v>
      </c>
      <c r="H33" s="530">
        <f>SUM(H31:H32)</f>
        <v>0</v>
      </c>
      <c r="I33" s="531">
        <f>SUM(I31:I32)</f>
        <v>0</v>
      </c>
      <c r="J33" s="231" t="s">
        <v>0</v>
      </c>
      <c r="K33" s="487" t="s">
        <v>0</v>
      </c>
      <c r="L33" s="487" t="s">
        <v>0</v>
      </c>
      <c r="M33" s="92">
        <f>SUM(M31:M32)</f>
        <v>0</v>
      </c>
      <c r="N33" s="92"/>
      <c r="O33" s="518"/>
      <c r="P33" s="91">
        <f>SUM(P31:P32)</f>
        <v>0</v>
      </c>
      <c r="Q33" s="90">
        <f>SUM(Q31:Q32)</f>
        <v>0</v>
      </c>
      <c r="R33" s="90">
        <f>SUM(R31:R32)</f>
        <v>0</v>
      </c>
      <c r="S33" s="487" t="s">
        <v>0</v>
      </c>
      <c r="T33" s="87">
        <f t="shared" ref="T33" si="15">SUM(T31:T32)</f>
        <v>0</v>
      </c>
      <c r="U33" s="518"/>
      <c r="V33" s="547">
        <f t="shared" ref="V33" si="16">SUM(V31:V32)</f>
        <v>0</v>
      </c>
      <c r="W33" s="88">
        <f t="shared" ref="W33" si="17">SUM(W31:W32)</f>
        <v>0</v>
      </c>
      <c r="X33" s="89">
        <f t="shared" ref="X33" si="18">SUM(X31:X32)</f>
        <v>0</v>
      </c>
      <c r="Y33" s="88">
        <f t="shared" ref="Y33" si="19">SUM(Y31:Y32)</f>
        <v>0</v>
      </c>
      <c r="Z33" s="89">
        <f t="shared" ref="Z33" si="20">SUM(Z31:Z32)</f>
        <v>0</v>
      </c>
      <c r="AA33" s="88">
        <f t="shared" ref="AA33" si="21">SUM(AA31:AA32)</f>
        <v>0</v>
      </c>
      <c r="AB33" s="89">
        <f t="shared" ref="AB33" si="22">SUM(AB31:AB32)</f>
        <v>0</v>
      </c>
      <c r="AC33" s="88">
        <f t="shared" ref="AC33" si="23">SUM(AC31:AC32)</f>
        <v>0</v>
      </c>
      <c r="AD33" s="957"/>
      <c r="AE33" s="453"/>
    </row>
    <row r="34" spans="1:31" ht="19.5" hidden="1" x14ac:dyDescent="0.3">
      <c r="A34" s="112"/>
      <c r="B34" s="129" t="s">
        <v>166</v>
      </c>
      <c r="C34" s="110"/>
      <c r="D34" s="110"/>
      <c r="E34" s="110"/>
      <c r="F34" s="110"/>
      <c r="G34" s="110"/>
      <c r="H34" s="532"/>
      <c r="I34" s="532"/>
      <c r="J34" s="532"/>
      <c r="K34" s="110"/>
      <c r="L34" s="110"/>
      <c r="M34" s="110"/>
      <c r="N34" s="110"/>
      <c r="O34" s="521"/>
      <c r="P34" s="111"/>
      <c r="Q34" s="110"/>
      <c r="R34" s="110"/>
      <c r="S34" s="499"/>
      <c r="T34" s="109"/>
      <c r="U34" s="521"/>
      <c r="V34" s="110"/>
      <c r="W34" s="110"/>
      <c r="X34" s="110"/>
      <c r="Y34" s="110"/>
      <c r="Z34" s="110"/>
      <c r="AA34" s="110"/>
      <c r="AB34" s="110"/>
      <c r="AC34" s="109"/>
      <c r="AD34" s="110"/>
      <c r="AE34" s="109"/>
    </row>
    <row r="35" spans="1:31" hidden="1" x14ac:dyDescent="0.3">
      <c r="A35" s="86"/>
      <c r="B35" s="65" t="s">
        <v>214</v>
      </c>
      <c r="C35" s="121"/>
      <c r="D35" s="312" t="s">
        <v>1</v>
      </c>
      <c r="E35" s="484" t="s">
        <v>0</v>
      </c>
      <c r="F35" s="13"/>
      <c r="G35" s="497" t="s">
        <v>0</v>
      </c>
      <c r="H35" s="533"/>
      <c r="I35" s="534"/>
      <c r="J35" s="14" t="s">
        <v>0</v>
      </c>
      <c r="K35" s="500" t="s">
        <v>0</v>
      </c>
      <c r="L35" s="500" t="s">
        <v>0</v>
      </c>
      <c r="M35" s="12"/>
      <c r="N35" s="10"/>
      <c r="O35" s="523"/>
      <c r="P35" s="789"/>
      <c r="Q35" s="13"/>
      <c r="R35" s="12"/>
      <c r="S35" s="496" t="s">
        <v>0</v>
      </c>
      <c r="T35" s="11"/>
      <c r="U35" s="523"/>
      <c r="V35" s="10"/>
      <c r="W35" s="8"/>
      <c r="X35" s="94"/>
      <c r="Y35" s="8"/>
      <c r="Z35" s="94"/>
      <c r="AA35" s="8"/>
      <c r="AB35" s="9"/>
      <c r="AC35" s="8"/>
      <c r="AD35" s="954"/>
      <c r="AE35" s="70"/>
    </row>
    <row r="36" spans="1:31" hidden="1" x14ac:dyDescent="0.3">
      <c r="A36" s="86"/>
      <c r="B36" s="60" t="s">
        <v>209</v>
      </c>
      <c r="C36" s="83"/>
      <c r="D36" s="128" t="s">
        <v>1</v>
      </c>
      <c r="E36" s="483" t="s">
        <v>0</v>
      </c>
      <c r="F36" s="76"/>
      <c r="G36" s="495" t="s">
        <v>0</v>
      </c>
      <c r="H36" s="535"/>
      <c r="I36" s="536"/>
      <c r="J36" s="78" t="s">
        <v>0</v>
      </c>
      <c r="K36" s="498" t="s">
        <v>0</v>
      </c>
      <c r="L36" s="498" t="s">
        <v>0</v>
      </c>
      <c r="M36" s="75"/>
      <c r="N36" s="72"/>
      <c r="O36" s="524"/>
      <c r="P36" s="77"/>
      <c r="Q36" s="76"/>
      <c r="R36" s="75"/>
      <c r="S36" s="498" t="s">
        <v>0</v>
      </c>
      <c r="T36" s="74"/>
      <c r="U36" s="524"/>
      <c r="V36" s="72"/>
      <c r="W36" s="70"/>
      <c r="X36" s="73"/>
      <c r="Y36" s="70"/>
      <c r="Z36" s="73"/>
      <c r="AA36" s="70"/>
      <c r="AB36" s="71"/>
      <c r="AC36" s="70"/>
      <c r="AD36" s="957"/>
      <c r="AE36" s="453"/>
    </row>
    <row r="37" spans="1:31" hidden="1" x14ac:dyDescent="0.3">
      <c r="A37" s="84"/>
      <c r="B37" s="136" t="s">
        <v>2</v>
      </c>
      <c r="C37" s="93">
        <f>SUM(C35:C36)</f>
        <v>0</v>
      </c>
      <c r="D37" s="136" t="s">
        <v>1</v>
      </c>
      <c r="E37" s="486" t="s">
        <v>0</v>
      </c>
      <c r="F37" s="90">
        <f>SUM(F35:F36)</f>
        <v>0</v>
      </c>
      <c r="G37" s="482" t="s">
        <v>0</v>
      </c>
      <c r="H37" s="530">
        <f>SUM(H35:H36)</f>
        <v>0</v>
      </c>
      <c r="I37" s="531">
        <f>SUM(I35:I36)</f>
        <v>0</v>
      </c>
      <c r="J37" s="231" t="s">
        <v>0</v>
      </c>
      <c r="K37" s="487" t="s">
        <v>0</v>
      </c>
      <c r="L37" s="487" t="s">
        <v>0</v>
      </c>
      <c r="M37" s="92">
        <f>SUM(M35:M36)</f>
        <v>0</v>
      </c>
      <c r="N37" s="92"/>
      <c r="O37" s="518"/>
      <c r="P37" s="91">
        <f>SUM(P35:P36)</f>
        <v>0</v>
      </c>
      <c r="Q37" s="90">
        <f>SUM(Q35:Q36)</f>
        <v>0</v>
      </c>
      <c r="R37" s="90">
        <f>SUM(R35:R36)</f>
        <v>0</v>
      </c>
      <c r="S37" s="487" t="s">
        <v>0</v>
      </c>
      <c r="T37" s="87">
        <f t="shared" ref="T37" si="24">SUM(T35:T36)</f>
        <v>0</v>
      </c>
      <c r="U37" s="518"/>
      <c r="V37" s="547">
        <f t="shared" ref="V37" si="25">SUM(V35:V36)</f>
        <v>0</v>
      </c>
      <c r="W37" s="88">
        <f t="shared" ref="W37" si="26">SUM(W35:W36)</f>
        <v>0</v>
      </c>
      <c r="X37" s="89">
        <f t="shared" ref="X37" si="27">SUM(X35:X36)</f>
        <v>0</v>
      </c>
      <c r="Y37" s="88">
        <f t="shared" ref="Y37" si="28">SUM(Y35:Y36)</f>
        <v>0</v>
      </c>
      <c r="Z37" s="89">
        <f t="shared" ref="Z37" si="29">SUM(Z35:Z36)</f>
        <v>0</v>
      </c>
      <c r="AA37" s="88">
        <f t="shared" ref="AA37" si="30">SUM(AA35:AA36)</f>
        <v>0</v>
      </c>
      <c r="AB37" s="89">
        <f t="shared" ref="AB37" si="31">SUM(AB35:AB36)</f>
        <v>0</v>
      </c>
      <c r="AC37" s="88">
        <f t="shared" ref="AC37" si="32">SUM(AC35:AC36)</f>
        <v>0</v>
      </c>
      <c r="AD37" s="957"/>
      <c r="AE37" s="453"/>
    </row>
    <row r="38" spans="1:31" ht="138.75" hidden="1" x14ac:dyDescent="0.3">
      <c r="A38" s="69"/>
      <c r="B38" s="146"/>
      <c r="C38" s="58" t="s">
        <v>13</v>
      </c>
      <c r="D38" s="57" t="s">
        <v>12</v>
      </c>
      <c r="E38" s="56" t="s">
        <v>11</v>
      </c>
      <c r="F38" s="55" t="s">
        <v>10</v>
      </c>
      <c r="G38" s="54" t="s">
        <v>9</v>
      </c>
      <c r="H38" s="537" t="s">
        <v>8</v>
      </c>
      <c r="I38" s="539" t="s">
        <v>7</v>
      </c>
      <c r="J38" s="538"/>
      <c r="K38" s="53"/>
      <c r="L38" s="53"/>
      <c r="M38" s="145" t="s">
        <v>16</v>
      </c>
      <c r="N38" s="437"/>
      <c r="O38" s="525"/>
      <c r="P38" s="790" t="s">
        <v>6</v>
      </c>
      <c r="Q38" s="144" t="s">
        <v>5</v>
      </c>
      <c r="R38" s="143" t="s">
        <v>4</v>
      </c>
      <c r="S38" s="143"/>
      <c r="T38" s="102" t="s">
        <v>16</v>
      </c>
      <c r="U38" s="525"/>
      <c r="V38" s="141"/>
      <c r="W38" s="139"/>
      <c r="X38" s="142"/>
      <c r="Y38" s="139"/>
      <c r="Z38" s="141"/>
      <c r="AA38" s="139"/>
      <c r="AB38" s="140"/>
      <c r="AC38" s="139"/>
      <c r="AD38" s="947"/>
      <c r="AE38" s="139"/>
    </row>
    <row r="39" spans="1:31" ht="19.5" hidden="1" x14ac:dyDescent="0.3">
      <c r="A39" s="112"/>
      <c r="B39" s="129" t="s">
        <v>216</v>
      </c>
      <c r="C39" s="110"/>
      <c r="D39" s="110"/>
      <c r="E39" s="110"/>
      <c r="F39" s="110"/>
      <c r="G39" s="110"/>
      <c r="H39" s="532"/>
      <c r="I39" s="532"/>
      <c r="J39" s="532"/>
      <c r="K39" s="110"/>
      <c r="L39" s="110"/>
      <c r="M39" s="110"/>
      <c r="N39" s="110"/>
      <c r="O39" s="521"/>
      <c r="P39" s="111"/>
      <c r="Q39" s="110"/>
      <c r="R39" s="110"/>
      <c r="S39" s="110"/>
      <c r="T39" s="109"/>
      <c r="U39" s="521"/>
      <c r="V39" s="110"/>
      <c r="W39" s="110"/>
      <c r="X39" s="110"/>
      <c r="Y39" s="110"/>
      <c r="Z39" s="110"/>
      <c r="AA39" s="110"/>
      <c r="AB39" s="110"/>
      <c r="AC39" s="109"/>
      <c r="AD39" s="110"/>
      <c r="AE39" s="109"/>
    </row>
    <row r="40" spans="1:31" hidden="1" x14ac:dyDescent="0.3">
      <c r="A40" s="86"/>
      <c r="B40" s="65" t="s">
        <v>215</v>
      </c>
      <c r="C40" s="121"/>
      <c r="D40" s="312" t="s">
        <v>1</v>
      </c>
      <c r="E40" s="484" t="s">
        <v>0</v>
      </c>
      <c r="F40" s="13"/>
      <c r="G40" s="497" t="s">
        <v>0</v>
      </c>
      <c r="H40" s="533"/>
      <c r="I40" s="534"/>
      <c r="J40" s="14" t="s">
        <v>0</v>
      </c>
      <c r="K40" s="500" t="s">
        <v>0</v>
      </c>
      <c r="L40" s="500" t="s">
        <v>0</v>
      </c>
      <c r="M40" s="12"/>
      <c r="N40" s="10"/>
      <c r="O40" s="523"/>
      <c r="P40" s="789"/>
      <c r="Q40" s="13"/>
      <c r="R40" s="12"/>
      <c r="S40" s="500" t="s">
        <v>0</v>
      </c>
      <c r="T40" s="11"/>
      <c r="U40" s="523"/>
      <c r="V40" s="10"/>
      <c r="W40" s="8"/>
      <c r="X40" s="94"/>
      <c r="Y40" s="8"/>
      <c r="Z40" s="94"/>
      <c r="AA40" s="8"/>
      <c r="AB40" s="9"/>
      <c r="AC40" s="8"/>
      <c r="AD40" s="954"/>
      <c r="AE40" s="70"/>
    </row>
    <row r="41" spans="1:31" hidden="1" x14ac:dyDescent="0.3">
      <c r="A41" s="86"/>
      <c r="B41" s="60" t="s">
        <v>209</v>
      </c>
      <c r="C41" s="83"/>
      <c r="D41" s="128" t="s">
        <v>1</v>
      </c>
      <c r="E41" s="483" t="s">
        <v>0</v>
      </c>
      <c r="F41" s="76"/>
      <c r="G41" s="495" t="s">
        <v>0</v>
      </c>
      <c r="H41" s="535"/>
      <c r="I41" s="536"/>
      <c r="J41" s="78" t="s">
        <v>0</v>
      </c>
      <c r="K41" s="498" t="s">
        <v>0</v>
      </c>
      <c r="L41" s="498" t="s">
        <v>0</v>
      </c>
      <c r="M41" s="75"/>
      <c r="N41" s="72"/>
      <c r="O41" s="524"/>
      <c r="P41" s="77"/>
      <c r="Q41" s="76"/>
      <c r="R41" s="75"/>
      <c r="S41" s="498" t="s">
        <v>0</v>
      </c>
      <c r="T41" s="74"/>
      <c r="U41" s="524"/>
      <c r="V41" s="72"/>
      <c r="W41" s="70"/>
      <c r="X41" s="73"/>
      <c r="Y41" s="70"/>
      <c r="Z41" s="73"/>
      <c r="AA41" s="70"/>
      <c r="AB41" s="71"/>
      <c r="AC41" s="70"/>
      <c r="AD41" s="264"/>
      <c r="AE41" s="273"/>
    </row>
    <row r="42" spans="1:31" hidden="1" x14ac:dyDescent="0.3">
      <c r="A42" s="84"/>
      <c r="B42" s="317" t="s">
        <v>2</v>
      </c>
      <c r="C42" s="3"/>
      <c r="D42" s="136" t="s">
        <v>1</v>
      </c>
      <c r="E42" s="501"/>
      <c r="F42" s="320"/>
      <c r="G42" s="485"/>
      <c r="H42" s="540"/>
      <c r="I42" s="541"/>
      <c r="J42" s="231"/>
      <c r="K42" s="487"/>
      <c r="L42" s="487"/>
      <c r="M42" s="4"/>
      <c r="N42" s="438"/>
      <c r="O42" s="526"/>
      <c r="P42" s="319"/>
      <c r="Q42" s="320"/>
      <c r="R42" s="320"/>
      <c r="S42" s="498" t="s">
        <v>0</v>
      </c>
      <c r="T42" s="4"/>
      <c r="U42" s="526"/>
      <c r="V42" s="327"/>
      <c r="W42" s="4"/>
      <c r="X42" s="320"/>
      <c r="Y42" s="320"/>
      <c r="Z42" s="319"/>
      <c r="AA42" s="4"/>
      <c r="AB42" s="320"/>
      <c r="AC42" s="4"/>
      <c r="AD42" s="957"/>
      <c r="AE42" s="453"/>
    </row>
    <row r="43" spans="1:31" x14ac:dyDescent="0.3">
      <c r="A43" s="112"/>
      <c r="B43" s="276" t="s">
        <v>289</v>
      </c>
      <c r="C43" s="110"/>
      <c r="D43" s="21"/>
      <c r="E43" s="21"/>
      <c r="F43" s="19"/>
      <c r="G43" s="21"/>
      <c r="H43" s="542"/>
      <c r="I43" s="542"/>
      <c r="J43" s="275"/>
      <c r="K43" s="21"/>
      <c r="L43" s="21"/>
      <c r="M43" s="19"/>
      <c r="N43" s="19"/>
      <c r="O43" s="522"/>
      <c r="P43" s="791"/>
      <c r="Q43" s="19"/>
      <c r="R43" s="19"/>
      <c r="S43" s="19"/>
      <c r="T43" s="446"/>
      <c r="U43" s="522"/>
      <c r="V43" s="19"/>
      <c r="W43" s="19"/>
      <c r="X43" s="19"/>
      <c r="Y43" s="19"/>
      <c r="Z43" s="19"/>
      <c r="AA43" s="19"/>
      <c r="AB43" s="19"/>
      <c r="AC43" s="446"/>
      <c r="AD43" s="957"/>
      <c r="AE43" s="453"/>
    </row>
    <row r="44" spans="1:31" x14ac:dyDescent="0.3">
      <c r="A44" s="84"/>
      <c r="B44" s="84" t="s">
        <v>217</v>
      </c>
      <c r="C44" s="574"/>
      <c r="D44" s="108" t="s">
        <v>1</v>
      </c>
      <c r="E44" s="265" t="s">
        <v>0</v>
      </c>
      <c r="F44" s="577"/>
      <c r="G44" s="267" t="s">
        <v>0</v>
      </c>
      <c r="H44" s="137" t="s">
        <v>0</v>
      </c>
      <c r="I44" s="137" t="s">
        <v>0</v>
      </c>
      <c r="J44" s="137" t="s">
        <v>0</v>
      </c>
      <c r="K44" s="587"/>
      <c r="L44" s="587"/>
      <c r="M44" s="588"/>
      <c r="N44" s="439" t="s">
        <v>0</v>
      </c>
      <c r="O44" s="567">
        <f>C44-(SUM(H44:N44))</f>
        <v>0</v>
      </c>
      <c r="P44" s="792"/>
      <c r="Q44" s="577"/>
      <c r="R44" s="588"/>
      <c r="S44" s="587"/>
      <c r="T44" s="815"/>
      <c r="U44" s="807">
        <f>C44-(SUM(P44:T46))</f>
        <v>0</v>
      </c>
      <c r="V44" s="600"/>
      <c r="W44" s="601"/>
      <c r="X44" s="602"/>
      <c r="Y44" s="601"/>
      <c r="Z44" s="602"/>
      <c r="AA44" s="601"/>
      <c r="AB44" s="603"/>
      <c r="AC44" s="601"/>
      <c r="AD44" s="955">
        <f>C44-(V44+X44+Z44+AB44)</f>
        <v>0</v>
      </c>
      <c r="AE44" s="595">
        <f>F44-(W44+Y44+AA44+AC44)</f>
        <v>0</v>
      </c>
    </row>
    <row r="45" spans="1:31" ht="21" x14ac:dyDescent="0.35">
      <c r="A45" s="107">
        <v>3</v>
      </c>
      <c r="B45" s="106" t="s">
        <v>269</v>
      </c>
      <c r="C45" s="105"/>
      <c r="D45" s="105"/>
      <c r="E45" s="104"/>
      <c r="F45" s="104"/>
      <c r="G45" s="104"/>
      <c r="H45" s="104"/>
      <c r="I45" s="104"/>
      <c r="J45" s="104"/>
      <c r="K45" s="104"/>
      <c r="L45" s="104"/>
      <c r="M45" s="104"/>
      <c r="N45" s="104"/>
      <c r="O45" s="551"/>
      <c r="P45" s="450"/>
      <c r="Q45" s="104"/>
      <c r="R45" s="104"/>
      <c r="S45" s="104"/>
      <c r="T45" s="103"/>
      <c r="U45" s="551"/>
      <c r="V45" s="104"/>
      <c r="W45" s="104"/>
      <c r="X45" s="104"/>
      <c r="Y45" s="104"/>
      <c r="Z45" s="104"/>
      <c r="AA45" s="104"/>
      <c r="AB45" s="104"/>
      <c r="AC45" s="103"/>
      <c r="AD45" s="104"/>
      <c r="AE45" s="103"/>
    </row>
    <row r="46" spans="1:31" ht="42.75" customHeight="1" x14ac:dyDescent="0.35">
      <c r="A46" s="389"/>
      <c r="B46" s="390"/>
      <c r="C46" s="403" t="s">
        <v>13</v>
      </c>
      <c r="D46" s="404" t="s">
        <v>12</v>
      </c>
      <c r="E46" s="378" t="s">
        <v>11</v>
      </c>
      <c r="F46" s="379" t="s">
        <v>10</v>
      </c>
      <c r="G46" s="380" t="s">
        <v>9</v>
      </c>
      <c r="H46" s="381" t="s">
        <v>255</v>
      </c>
      <c r="I46" s="382" t="s">
        <v>256</v>
      </c>
      <c r="J46" s="382" t="s">
        <v>261</v>
      </c>
      <c r="K46" s="382" t="s">
        <v>260</v>
      </c>
      <c r="L46" s="382" t="s">
        <v>262</v>
      </c>
      <c r="M46" s="383" t="s">
        <v>7</v>
      </c>
      <c r="N46" s="391" t="s">
        <v>252</v>
      </c>
      <c r="O46" s="552"/>
      <c r="P46" s="779" t="s">
        <v>263</v>
      </c>
      <c r="Q46" s="226" t="s">
        <v>274</v>
      </c>
      <c r="R46" s="172" t="s">
        <v>275</v>
      </c>
      <c r="S46" s="172" t="s">
        <v>276</v>
      </c>
      <c r="T46" s="811" t="s">
        <v>277</v>
      </c>
      <c r="U46" s="552"/>
      <c r="V46" s="392"/>
      <c r="W46" s="393"/>
      <c r="X46" s="395"/>
      <c r="Y46" s="393"/>
      <c r="Z46" s="392"/>
      <c r="AA46" s="393"/>
      <c r="AB46" s="394"/>
      <c r="AC46" s="393"/>
      <c r="AD46" s="959"/>
      <c r="AE46" s="124"/>
    </row>
    <row r="47" spans="1:31" ht="19.5" x14ac:dyDescent="0.3">
      <c r="A47" s="86"/>
      <c r="B47" s="388" t="s">
        <v>165</v>
      </c>
      <c r="C47" s="640"/>
      <c r="D47" s="52" t="s">
        <v>14</v>
      </c>
      <c r="E47" s="100" t="s">
        <v>0</v>
      </c>
      <c r="F47" s="639"/>
      <c r="G47" s="99" t="s">
        <v>0</v>
      </c>
      <c r="H47" s="137" t="s">
        <v>0</v>
      </c>
      <c r="I47" s="137" t="s">
        <v>0</v>
      </c>
      <c r="J47" s="137" t="s">
        <v>0</v>
      </c>
      <c r="K47" s="137" t="s">
        <v>0</v>
      </c>
      <c r="L47" s="638"/>
      <c r="M47" s="137" t="s">
        <v>0</v>
      </c>
      <c r="N47" s="543" t="s">
        <v>0</v>
      </c>
      <c r="O47" s="567">
        <f>C47-(SUM(H47:N47))</f>
        <v>0</v>
      </c>
      <c r="P47" s="100" t="s">
        <v>0</v>
      </c>
      <c r="Q47" s="137" t="s">
        <v>0</v>
      </c>
      <c r="R47" s="137" t="s">
        <v>0</v>
      </c>
      <c r="S47" s="137" t="s">
        <v>0</v>
      </c>
      <c r="T47" s="688"/>
      <c r="U47" s="807">
        <f>C47-(SUM(P47:T49))</f>
        <v>0</v>
      </c>
      <c r="V47" s="632"/>
      <c r="W47" s="633"/>
      <c r="X47" s="634"/>
      <c r="Y47" s="633"/>
      <c r="Z47" s="634"/>
      <c r="AA47" s="633"/>
      <c r="AB47" s="635"/>
      <c r="AC47" s="633"/>
      <c r="AD47" s="960">
        <f>C47-(V47+X47+Z47+AB47)</f>
        <v>0</v>
      </c>
      <c r="AE47" s="637">
        <f>F47-(W47+Y47+AA47+AC47)</f>
        <v>0</v>
      </c>
    </row>
    <row r="48" spans="1:31" x14ac:dyDescent="0.3">
      <c r="A48" s="84"/>
      <c r="B48" s="407" t="s">
        <v>160</v>
      </c>
      <c r="C48" s="60"/>
      <c r="D48" s="340"/>
      <c r="E48" s="340"/>
      <c r="F48" s="126"/>
      <c r="G48" s="340"/>
      <c r="H48" s="126"/>
      <c r="I48" s="126"/>
      <c r="J48" s="126"/>
      <c r="K48" s="126"/>
      <c r="L48" s="126"/>
      <c r="M48" s="126"/>
      <c r="N48" s="126"/>
      <c r="O48" s="553"/>
      <c r="P48" s="60"/>
      <c r="Q48" s="126"/>
      <c r="R48" s="126"/>
      <c r="S48" s="126"/>
      <c r="T48" s="133"/>
      <c r="U48" s="553"/>
      <c r="V48" s="126"/>
      <c r="W48" s="126"/>
      <c r="X48" s="126"/>
      <c r="Y48" s="126"/>
      <c r="Z48" s="126"/>
      <c r="AA48" s="126"/>
      <c r="AB48" s="126"/>
      <c r="AC48" s="133"/>
      <c r="AD48" s="961"/>
      <c r="AE48" s="472"/>
    </row>
    <row r="49" spans="1:31" s="290" customFormat="1" ht="19.5" hidden="1" x14ac:dyDescent="0.3">
      <c r="A49" s="341"/>
      <c r="B49" s="328" t="s">
        <v>161</v>
      </c>
      <c r="C49" s="329"/>
      <c r="D49" s="330" t="s">
        <v>14</v>
      </c>
      <c r="E49" s="503" t="s">
        <v>0</v>
      </c>
      <c r="F49" s="331"/>
      <c r="G49" s="504" t="s">
        <v>0</v>
      </c>
      <c r="H49" s="332"/>
      <c r="I49" s="333"/>
      <c r="J49" s="505" t="s">
        <v>0</v>
      </c>
      <c r="K49" s="505" t="s">
        <v>0</v>
      </c>
      <c r="L49" s="505" t="s">
        <v>0</v>
      </c>
      <c r="M49" s="334"/>
      <c r="N49" s="336"/>
      <c r="O49" s="554"/>
      <c r="P49" s="793"/>
      <c r="Q49" s="333"/>
      <c r="R49" s="334"/>
      <c r="S49" s="505" t="s">
        <v>0</v>
      </c>
      <c r="T49" s="335"/>
      <c r="U49" s="554"/>
      <c r="V49" s="336"/>
      <c r="W49" s="337"/>
      <c r="X49" s="339"/>
      <c r="Y49" s="337"/>
      <c r="Z49" s="339"/>
      <c r="AA49" s="337"/>
      <c r="AB49" s="338"/>
      <c r="AC49" s="337"/>
      <c r="AD49" s="962"/>
      <c r="AE49" s="337"/>
    </row>
    <row r="50" spans="1:31" s="290" customFormat="1" hidden="1" x14ac:dyDescent="0.3">
      <c r="A50" s="341"/>
      <c r="B50" s="291" t="s">
        <v>162</v>
      </c>
      <c r="C50" s="279"/>
      <c r="D50" s="292" t="s">
        <v>164</v>
      </c>
      <c r="E50" s="506" t="s">
        <v>0</v>
      </c>
      <c r="F50" s="293"/>
      <c r="G50" s="507" t="s">
        <v>0</v>
      </c>
      <c r="H50" s="282"/>
      <c r="I50" s="283"/>
      <c r="J50" s="505" t="s">
        <v>0</v>
      </c>
      <c r="K50" s="505" t="s">
        <v>0</v>
      </c>
      <c r="L50" s="505" t="s">
        <v>0</v>
      </c>
      <c r="M50" s="284"/>
      <c r="N50" s="286"/>
      <c r="O50" s="555"/>
      <c r="P50" s="794"/>
      <c r="Q50" s="283"/>
      <c r="R50" s="284"/>
      <c r="S50" s="505" t="s">
        <v>0</v>
      </c>
      <c r="T50" s="285"/>
      <c r="U50" s="555"/>
      <c r="V50" s="286"/>
      <c r="W50" s="287"/>
      <c r="X50" s="289"/>
      <c r="Y50" s="287"/>
      <c r="Z50" s="289"/>
      <c r="AA50" s="287"/>
      <c r="AB50" s="288"/>
      <c r="AC50" s="287"/>
      <c r="AD50" s="963"/>
      <c r="AE50" s="287"/>
    </row>
    <row r="51" spans="1:31" ht="19.5" hidden="1" x14ac:dyDescent="0.3">
      <c r="A51" s="86"/>
      <c r="B51" s="277" t="s">
        <v>227</v>
      </c>
      <c r="C51" s="113"/>
      <c r="D51" s="36" t="s">
        <v>14</v>
      </c>
      <c r="E51" s="35" t="s">
        <v>0</v>
      </c>
      <c r="F51" s="33"/>
      <c r="G51" s="95" t="s">
        <v>0</v>
      </c>
      <c r="H51" s="119"/>
      <c r="I51" s="118"/>
      <c r="J51" s="502"/>
      <c r="K51" s="137" t="s">
        <v>0</v>
      </c>
      <c r="L51" s="137" t="s">
        <v>0</v>
      </c>
      <c r="M51" s="117"/>
      <c r="N51" s="117"/>
      <c r="O51" s="567">
        <f>C51-(SUM(H51:N51))</f>
        <v>0</v>
      </c>
      <c r="P51" s="100" t="s">
        <v>0</v>
      </c>
      <c r="Q51" s="137" t="s">
        <v>0</v>
      </c>
      <c r="R51" s="137" t="s">
        <v>0</v>
      </c>
      <c r="S51" s="137" t="s">
        <v>0</v>
      </c>
      <c r="T51" s="816"/>
      <c r="U51" s="807">
        <f>C51-(SUM(P51:T53))</f>
        <v>0</v>
      </c>
      <c r="V51" s="116"/>
      <c r="W51" s="114"/>
      <c r="X51" s="120"/>
      <c r="Y51" s="114"/>
      <c r="Z51" s="120"/>
      <c r="AA51" s="114"/>
      <c r="AB51" s="115"/>
      <c r="AC51" s="114"/>
      <c r="AD51" s="964">
        <f>C51-(V51+X51+Z51+AB51)</f>
        <v>0</v>
      </c>
      <c r="AE51" s="464">
        <f>F51-(W51+Y51+AA51+AC51)</f>
        <v>0</v>
      </c>
    </row>
    <row r="52" spans="1:31" s="290" customFormat="1" ht="19.5" hidden="1" x14ac:dyDescent="0.3">
      <c r="A52" s="341"/>
      <c r="B52" s="278" t="s">
        <v>163</v>
      </c>
      <c r="C52" s="342"/>
      <c r="D52" s="280" t="s">
        <v>14</v>
      </c>
      <c r="E52" s="508" t="s">
        <v>0</v>
      </c>
      <c r="F52" s="281"/>
      <c r="G52" s="509" t="s">
        <v>0</v>
      </c>
      <c r="H52" s="343"/>
      <c r="I52" s="344"/>
      <c r="J52" s="510" t="s">
        <v>0</v>
      </c>
      <c r="K52" s="510" t="s">
        <v>0</v>
      </c>
      <c r="L52" s="510" t="s">
        <v>0</v>
      </c>
      <c r="M52" s="345"/>
      <c r="N52" s="347"/>
      <c r="O52" s="556"/>
      <c r="P52" s="795"/>
      <c r="Q52" s="344"/>
      <c r="R52" s="345"/>
      <c r="S52" s="510" t="s">
        <v>0</v>
      </c>
      <c r="T52" s="346"/>
      <c r="U52" s="556"/>
      <c r="V52" s="347"/>
      <c r="W52" s="348"/>
      <c r="X52" s="350"/>
      <c r="Y52" s="348"/>
      <c r="Z52" s="350"/>
      <c r="AA52" s="348"/>
      <c r="AB52" s="349"/>
      <c r="AC52" s="348"/>
      <c r="AD52" s="963"/>
      <c r="AE52" s="287"/>
    </row>
    <row r="53" spans="1:31" ht="19.5" x14ac:dyDescent="0.3">
      <c r="A53" s="112"/>
      <c r="B53" s="408" t="s">
        <v>291</v>
      </c>
      <c r="C53" s="409"/>
      <c r="D53" s="410"/>
      <c r="E53" s="410"/>
      <c r="F53" s="511"/>
      <c r="G53" s="410"/>
      <c r="H53" s="411"/>
      <c r="I53" s="411"/>
      <c r="J53" s="410"/>
      <c r="K53" s="410"/>
      <c r="L53" s="410"/>
      <c r="M53" s="411"/>
      <c r="N53" s="411"/>
      <c r="O53" s="557"/>
      <c r="P53" s="409"/>
      <c r="Q53" s="411"/>
      <c r="R53" s="411"/>
      <c r="S53" s="410"/>
      <c r="T53" s="412"/>
      <c r="U53" s="557"/>
      <c r="V53" s="411"/>
      <c r="W53" s="411"/>
      <c r="X53" s="411"/>
      <c r="Y53" s="411"/>
      <c r="Z53" s="411"/>
      <c r="AA53" s="411"/>
      <c r="AB53" s="411"/>
      <c r="AC53" s="412"/>
      <c r="AD53" s="965"/>
      <c r="AE53" s="122"/>
    </row>
    <row r="54" spans="1:31" ht="19.5" x14ac:dyDescent="0.3">
      <c r="A54" s="86"/>
      <c r="B54" s="413" t="s">
        <v>228</v>
      </c>
      <c r="C54" s="573"/>
      <c r="D54" s="36" t="s">
        <v>1</v>
      </c>
      <c r="E54" s="35" t="s">
        <v>0</v>
      </c>
      <c r="F54" s="34" t="s">
        <v>0</v>
      </c>
      <c r="G54" s="823" t="s">
        <v>0</v>
      </c>
      <c r="H54" s="646"/>
      <c r="I54" s="645"/>
      <c r="J54" s="647"/>
      <c r="K54" s="34" t="s">
        <v>0</v>
      </c>
      <c r="L54" s="34" t="s">
        <v>0</v>
      </c>
      <c r="M54" s="650"/>
      <c r="N54" s="650"/>
      <c r="O54" s="567">
        <f>C54-(SUM(H54:N54))</f>
        <v>0</v>
      </c>
      <c r="P54" s="796"/>
      <c r="Q54" s="645"/>
      <c r="R54" s="650"/>
      <c r="S54" s="645"/>
      <c r="T54" s="95" t="s">
        <v>0</v>
      </c>
      <c r="U54" s="807">
        <f>C54-(SUM(P54:T56))</f>
        <v>0</v>
      </c>
      <c r="V54" s="656"/>
      <c r="W54" s="657"/>
      <c r="X54" s="658"/>
      <c r="Y54" s="657"/>
      <c r="Z54" s="658"/>
      <c r="AA54" s="657"/>
      <c r="AB54" s="659"/>
      <c r="AC54" s="657"/>
      <c r="AD54" s="966">
        <f>C54-(V54+X54+Z54+AB54)</f>
        <v>0</v>
      </c>
      <c r="AE54" s="661"/>
    </row>
    <row r="55" spans="1:31" ht="19.5" x14ac:dyDescent="0.3">
      <c r="A55" s="86"/>
      <c r="B55" s="413" t="s">
        <v>229</v>
      </c>
      <c r="C55" s="573"/>
      <c r="D55" s="36" t="s">
        <v>1</v>
      </c>
      <c r="E55" s="35" t="s">
        <v>0</v>
      </c>
      <c r="F55" s="34" t="s">
        <v>0</v>
      </c>
      <c r="G55" s="823" t="s">
        <v>0</v>
      </c>
      <c r="H55" s="34" t="s">
        <v>0</v>
      </c>
      <c r="I55" s="34" t="s">
        <v>0</v>
      </c>
      <c r="J55" s="647"/>
      <c r="K55" s="34" t="s">
        <v>0</v>
      </c>
      <c r="L55" s="34" t="s">
        <v>0</v>
      </c>
      <c r="M55" s="34" t="s">
        <v>0</v>
      </c>
      <c r="N55" s="439" t="s">
        <v>0</v>
      </c>
      <c r="O55" s="567">
        <f>C55-(SUM(H55:N55))</f>
        <v>0</v>
      </c>
      <c r="P55" s="796"/>
      <c r="Q55" s="645"/>
      <c r="R55" s="650"/>
      <c r="S55" s="645"/>
      <c r="T55" s="95" t="s">
        <v>0</v>
      </c>
      <c r="U55" s="807">
        <f>C55-(SUM(P55:T57))</f>
        <v>0</v>
      </c>
      <c r="V55" s="656"/>
      <c r="W55" s="657"/>
      <c r="X55" s="658"/>
      <c r="Y55" s="657"/>
      <c r="Z55" s="658"/>
      <c r="AA55" s="657"/>
      <c r="AB55" s="659"/>
      <c r="AC55" s="657"/>
      <c r="AD55" s="966">
        <f>C55-(V55+X55+Z55+AB55)</f>
        <v>0</v>
      </c>
      <c r="AE55" s="661"/>
    </row>
    <row r="56" spans="1:31" ht="19.5" x14ac:dyDescent="0.3">
      <c r="A56" s="86"/>
      <c r="B56" s="413" t="s">
        <v>272</v>
      </c>
      <c r="C56" s="572"/>
      <c r="D56" s="36" t="s">
        <v>1</v>
      </c>
      <c r="E56" s="35" t="s">
        <v>0</v>
      </c>
      <c r="F56" s="34" t="s">
        <v>0</v>
      </c>
      <c r="G56" s="823" t="s">
        <v>0</v>
      </c>
      <c r="H56" s="589"/>
      <c r="I56" s="576"/>
      <c r="J56" s="648"/>
      <c r="K56" s="34" t="s">
        <v>0</v>
      </c>
      <c r="L56" s="34" t="s">
        <v>0</v>
      </c>
      <c r="M56" s="586"/>
      <c r="N56" s="650"/>
      <c r="O56" s="567">
        <f>C56-(SUM(H56:N56))</f>
        <v>0</v>
      </c>
      <c r="P56" s="787"/>
      <c r="Q56" s="576"/>
      <c r="R56" s="586"/>
      <c r="S56" s="645"/>
      <c r="T56" s="95" t="s">
        <v>0</v>
      </c>
      <c r="U56" s="807">
        <f>C56-(SUM(P56:T57))</f>
        <v>0</v>
      </c>
      <c r="V56" s="596"/>
      <c r="W56" s="597"/>
      <c r="X56" s="598"/>
      <c r="Y56" s="597"/>
      <c r="Z56" s="598"/>
      <c r="AA56" s="597"/>
      <c r="AB56" s="599"/>
      <c r="AC56" s="597"/>
      <c r="AD56" s="966">
        <f>C56-(V56+X56+Z56+AB56)</f>
        <v>0</v>
      </c>
      <c r="AE56" s="661"/>
    </row>
    <row r="57" spans="1:31" ht="19.5" x14ac:dyDescent="0.3">
      <c r="A57" s="84"/>
      <c r="B57" s="480" t="s">
        <v>280</v>
      </c>
      <c r="C57" s="571"/>
      <c r="D57" s="82" t="s">
        <v>1</v>
      </c>
      <c r="E57" s="81" t="s">
        <v>0</v>
      </c>
      <c r="F57" s="78" t="s">
        <v>0</v>
      </c>
      <c r="G57" s="149" t="s">
        <v>0</v>
      </c>
      <c r="H57" s="78" t="s">
        <v>0</v>
      </c>
      <c r="I57" s="78" t="s">
        <v>0</v>
      </c>
      <c r="J57" s="649"/>
      <c r="K57" s="78" t="s">
        <v>0</v>
      </c>
      <c r="L57" s="78" t="s">
        <v>0</v>
      </c>
      <c r="M57" s="78" t="s">
        <v>0</v>
      </c>
      <c r="N57" s="527" t="s">
        <v>0</v>
      </c>
      <c r="O57" s="567">
        <f>C57-(SUM(H57:N57))</f>
        <v>0</v>
      </c>
      <c r="P57" s="578"/>
      <c r="Q57" s="575"/>
      <c r="R57" s="584"/>
      <c r="S57" s="575"/>
      <c r="T57" s="80" t="s">
        <v>0</v>
      </c>
      <c r="U57" s="807">
        <f>C57-(SUM(P57:T163))</f>
        <v>0</v>
      </c>
      <c r="V57" s="590"/>
      <c r="W57" s="591"/>
      <c r="X57" s="592"/>
      <c r="Y57" s="591"/>
      <c r="Z57" s="592"/>
      <c r="AA57" s="591"/>
      <c r="AB57" s="593"/>
      <c r="AC57" s="591"/>
      <c r="AD57" s="960">
        <f>C57-(V57+X57+Z57+AB57)</f>
        <v>0</v>
      </c>
      <c r="AE57" s="637"/>
    </row>
    <row r="58" spans="1:31" ht="19.5" x14ac:dyDescent="0.3">
      <c r="A58" s="84"/>
      <c r="B58" s="470" t="s">
        <v>2</v>
      </c>
      <c r="C58" s="651">
        <f>SUM(C54:C57)</f>
        <v>0</v>
      </c>
      <c r="D58" s="322" t="s">
        <v>1</v>
      </c>
      <c r="E58" s="466" t="s">
        <v>0</v>
      </c>
      <c r="F58" s="78" t="s">
        <v>0</v>
      </c>
      <c r="G58" s="467" t="s">
        <v>0</v>
      </c>
      <c r="H58" s="924">
        <f>SUM(H54:H57)</f>
        <v>0</v>
      </c>
      <c r="I58" s="925">
        <f t="shared" ref="I58:J58" si="33">SUM(I54:I57)</f>
        <v>0</v>
      </c>
      <c r="J58" s="925">
        <f t="shared" si="33"/>
        <v>0</v>
      </c>
      <c r="K58" s="231" t="s">
        <v>0</v>
      </c>
      <c r="L58" s="14" t="s">
        <v>0</v>
      </c>
      <c r="M58" s="925">
        <f t="shared" ref="M58:N58" si="34">SUM(M54:M57)</f>
        <v>0</v>
      </c>
      <c r="N58" s="926">
        <f t="shared" si="34"/>
        <v>0</v>
      </c>
      <c r="O58" s="567">
        <f>C58-(SUM(H58:N58))</f>
        <v>0</v>
      </c>
      <c r="P58" s="924">
        <f>SUM(P54:P57)</f>
        <v>0</v>
      </c>
      <c r="Q58" s="925">
        <f t="shared" ref="Q58" si="35">SUM(Q54:Q57)</f>
        <v>0</v>
      </c>
      <c r="R58" s="925">
        <f t="shared" ref="R58" si="36">SUM(R54:R57)</f>
        <v>0</v>
      </c>
      <c r="S58" s="925">
        <f>SUM(S54:S57)</f>
        <v>0</v>
      </c>
      <c r="T58" s="80" t="s">
        <v>0</v>
      </c>
      <c r="U58" s="807">
        <f>C58-(SUM(P58:T60))</f>
        <v>0</v>
      </c>
      <c r="V58" s="927">
        <f>SUM(V54:V57)</f>
        <v>0</v>
      </c>
      <c r="W58" s="928">
        <f t="shared" ref="W58:AE58" si="37">SUM(W54:W57)</f>
        <v>0</v>
      </c>
      <c r="X58" s="929">
        <f t="shared" si="37"/>
        <v>0</v>
      </c>
      <c r="Y58" s="930">
        <f t="shared" si="37"/>
        <v>0</v>
      </c>
      <c r="Z58" s="929">
        <f t="shared" si="37"/>
        <v>0</v>
      </c>
      <c r="AA58" s="928">
        <f t="shared" si="37"/>
        <v>0</v>
      </c>
      <c r="AB58" s="930">
        <f t="shared" si="37"/>
        <v>0</v>
      </c>
      <c r="AC58" s="928">
        <f t="shared" si="37"/>
        <v>0</v>
      </c>
      <c r="AD58" s="967">
        <f t="shared" si="37"/>
        <v>0</v>
      </c>
      <c r="AE58" s="931">
        <f t="shared" si="37"/>
        <v>0</v>
      </c>
    </row>
    <row r="59" spans="1:31" ht="41.25" x14ac:dyDescent="0.35">
      <c r="A59" s="389"/>
      <c r="B59" s="390"/>
      <c r="C59" s="403" t="s">
        <v>13</v>
      </c>
      <c r="D59" s="404" t="s">
        <v>12</v>
      </c>
      <c r="E59" s="378" t="s">
        <v>11</v>
      </c>
      <c r="F59" s="379" t="s">
        <v>10</v>
      </c>
      <c r="G59" s="380" t="s">
        <v>9</v>
      </c>
      <c r="H59" s="381" t="s">
        <v>255</v>
      </c>
      <c r="I59" s="382" t="s">
        <v>256</v>
      </c>
      <c r="J59" s="382" t="s">
        <v>257</v>
      </c>
      <c r="K59" s="382" t="s">
        <v>258</v>
      </c>
      <c r="L59" s="382" t="s">
        <v>259</v>
      </c>
      <c r="M59" s="382" t="s">
        <v>273</v>
      </c>
      <c r="N59" s="391" t="s">
        <v>252</v>
      </c>
      <c r="O59" s="552"/>
      <c r="P59" s="779" t="s">
        <v>263</v>
      </c>
      <c r="Q59" s="172" t="s">
        <v>264</v>
      </c>
      <c r="R59" s="440" t="s">
        <v>265</v>
      </c>
      <c r="S59" s="173" t="s">
        <v>64</v>
      </c>
      <c r="T59" s="811" t="s">
        <v>266</v>
      </c>
      <c r="U59" s="552"/>
      <c r="V59" s="392"/>
      <c r="W59" s="393"/>
      <c r="X59" s="395"/>
      <c r="Y59" s="393"/>
      <c r="Z59" s="392"/>
      <c r="AA59" s="393"/>
      <c r="AB59" s="394"/>
      <c r="AC59" s="393"/>
      <c r="AD59" s="959"/>
      <c r="AE59" s="124"/>
    </row>
    <row r="60" spans="1:31" ht="19.5" x14ac:dyDescent="0.3">
      <c r="A60" s="86"/>
      <c r="B60" s="85" t="s">
        <v>292</v>
      </c>
      <c r="C60" s="20"/>
      <c r="D60" s="20"/>
      <c r="E60" s="20"/>
      <c r="F60" s="20"/>
      <c r="G60" s="20"/>
      <c r="H60" s="20"/>
      <c r="I60" s="20"/>
      <c r="J60" s="20"/>
      <c r="K60" s="20"/>
      <c r="L60" s="20"/>
      <c r="M60" s="20"/>
      <c r="N60" s="20"/>
      <c r="O60" s="519"/>
      <c r="P60" s="64"/>
      <c r="Q60" s="20"/>
      <c r="R60" s="20"/>
      <c r="S60" s="20"/>
      <c r="T60" s="132"/>
      <c r="U60" s="519"/>
      <c r="V60" s="20"/>
      <c r="W60" s="20"/>
      <c r="X60" s="20"/>
      <c r="Y60" s="20"/>
      <c r="Z60" s="20"/>
      <c r="AA60" s="20"/>
      <c r="AB60" s="20"/>
      <c r="AC60" s="132"/>
      <c r="AD60" s="41"/>
      <c r="AE60" s="101"/>
    </row>
    <row r="61" spans="1:31" ht="19.5" x14ac:dyDescent="0.3">
      <c r="A61" s="86"/>
      <c r="B61" s="96" t="s">
        <v>230</v>
      </c>
      <c r="C61" s="640"/>
      <c r="D61" s="52" t="s">
        <v>1</v>
      </c>
      <c r="E61" s="100" t="s">
        <v>0</v>
      </c>
      <c r="F61" s="639"/>
      <c r="G61" s="99" t="s">
        <v>0</v>
      </c>
      <c r="H61" s="647"/>
      <c r="I61" s="34" t="s">
        <v>0</v>
      </c>
      <c r="J61" s="34" t="s">
        <v>0</v>
      </c>
      <c r="K61" s="34" t="s">
        <v>0</v>
      </c>
      <c r="L61" s="34" t="s">
        <v>0</v>
      </c>
      <c r="M61" s="34" t="s">
        <v>0</v>
      </c>
      <c r="N61" s="677"/>
      <c r="O61" s="567">
        <f t="shared" ref="O61:O67" si="38">C61-(SUM(H61:N61))</f>
        <v>0</v>
      </c>
      <c r="P61" s="797"/>
      <c r="Q61" s="587"/>
      <c r="R61" s="639"/>
      <c r="S61" s="639"/>
      <c r="T61" s="741"/>
      <c r="U61" s="807">
        <f t="shared" ref="U61:U66" si="39">C61-(SUM(P61:T63))</f>
        <v>0</v>
      </c>
      <c r="V61" s="632"/>
      <c r="W61" s="633"/>
      <c r="X61" s="634"/>
      <c r="Y61" s="633"/>
      <c r="Z61" s="634"/>
      <c r="AA61" s="633"/>
      <c r="AB61" s="635"/>
      <c r="AC61" s="633"/>
      <c r="AD61" s="966">
        <f t="shared" ref="AD61:AD66" si="40">C61-(V61+X61+Z61+AB61)</f>
        <v>0</v>
      </c>
      <c r="AE61" s="661">
        <f t="shared" ref="AE61:AE66" si="41">F61-(W61+Y61+AA61+AC61)</f>
        <v>0</v>
      </c>
    </row>
    <row r="62" spans="1:31" ht="19.5" x14ac:dyDescent="0.3">
      <c r="A62" s="86"/>
      <c r="B62" s="96" t="s">
        <v>231</v>
      </c>
      <c r="C62" s="573"/>
      <c r="D62" s="36" t="s">
        <v>1</v>
      </c>
      <c r="E62" s="35" t="s">
        <v>0</v>
      </c>
      <c r="F62" s="645"/>
      <c r="G62" s="95" t="s">
        <v>0</v>
      </c>
      <c r="H62" s="34" t="s">
        <v>0</v>
      </c>
      <c r="I62" s="647"/>
      <c r="J62" s="34" t="s">
        <v>0</v>
      </c>
      <c r="K62" s="34" t="s">
        <v>0</v>
      </c>
      <c r="L62" s="34" t="s">
        <v>0</v>
      </c>
      <c r="M62" s="34" t="s">
        <v>0</v>
      </c>
      <c r="N62" s="677"/>
      <c r="O62" s="567">
        <f t="shared" si="38"/>
        <v>0</v>
      </c>
      <c r="P62" s="796"/>
      <c r="Q62" s="645"/>
      <c r="R62" s="650"/>
      <c r="S62" s="639"/>
      <c r="T62" s="740"/>
      <c r="U62" s="807">
        <f t="shared" si="39"/>
        <v>0</v>
      </c>
      <c r="V62" s="656"/>
      <c r="W62" s="657"/>
      <c r="X62" s="658"/>
      <c r="Y62" s="657"/>
      <c r="Z62" s="658"/>
      <c r="AA62" s="657"/>
      <c r="AB62" s="659"/>
      <c r="AC62" s="657"/>
      <c r="AD62" s="966">
        <f t="shared" si="40"/>
        <v>0</v>
      </c>
      <c r="AE62" s="661">
        <f t="shared" si="41"/>
        <v>0</v>
      </c>
    </row>
    <row r="63" spans="1:31" ht="19.5" x14ac:dyDescent="0.3">
      <c r="A63" s="86"/>
      <c r="B63" s="96" t="s">
        <v>232</v>
      </c>
      <c r="C63" s="572"/>
      <c r="D63" s="52" t="s">
        <v>1</v>
      </c>
      <c r="E63" s="35" t="s">
        <v>0</v>
      </c>
      <c r="F63" s="576"/>
      <c r="G63" s="95" t="s">
        <v>0</v>
      </c>
      <c r="H63" s="34" t="s">
        <v>0</v>
      </c>
      <c r="I63" s="34" t="s">
        <v>0</v>
      </c>
      <c r="J63" s="647"/>
      <c r="K63" s="34" t="s">
        <v>0</v>
      </c>
      <c r="L63" s="34" t="s">
        <v>0</v>
      </c>
      <c r="M63" s="34" t="s">
        <v>0</v>
      </c>
      <c r="N63" s="678"/>
      <c r="O63" s="567">
        <f t="shared" si="38"/>
        <v>0</v>
      </c>
      <c r="P63" s="787"/>
      <c r="Q63" s="576"/>
      <c r="R63" s="586"/>
      <c r="S63" s="639"/>
      <c r="T63" s="742"/>
      <c r="U63" s="807">
        <f t="shared" si="39"/>
        <v>0</v>
      </c>
      <c r="V63" s="596"/>
      <c r="W63" s="597"/>
      <c r="X63" s="598"/>
      <c r="Y63" s="597"/>
      <c r="Z63" s="598"/>
      <c r="AA63" s="597"/>
      <c r="AB63" s="599"/>
      <c r="AC63" s="597"/>
      <c r="AD63" s="966">
        <f t="shared" si="40"/>
        <v>0</v>
      </c>
      <c r="AE63" s="661">
        <f t="shared" si="41"/>
        <v>0</v>
      </c>
    </row>
    <row r="64" spans="1:31" ht="19.5" x14ac:dyDescent="0.3">
      <c r="A64" s="86"/>
      <c r="B64" s="96" t="s">
        <v>233</v>
      </c>
      <c r="C64" s="572"/>
      <c r="D64" s="52" t="s">
        <v>1</v>
      </c>
      <c r="E64" s="35" t="s">
        <v>0</v>
      </c>
      <c r="F64" s="576"/>
      <c r="G64" s="95" t="s">
        <v>0</v>
      </c>
      <c r="H64" s="34" t="s">
        <v>0</v>
      </c>
      <c r="I64" s="34" t="s">
        <v>0</v>
      </c>
      <c r="J64" s="34" t="s">
        <v>0</v>
      </c>
      <c r="K64" s="647"/>
      <c r="L64" s="34" t="s">
        <v>0</v>
      </c>
      <c r="M64" s="34" t="s">
        <v>0</v>
      </c>
      <c r="N64" s="678"/>
      <c r="O64" s="567">
        <f t="shared" si="38"/>
        <v>0</v>
      </c>
      <c r="P64" s="787"/>
      <c r="Q64" s="576"/>
      <c r="R64" s="586"/>
      <c r="S64" s="639"/>
      <c r="T64" s="742"/>
      <c r="U64" s="807">
        <f t="shared" si="39"/>
        <v>0</v>
      </c>
      <c r="V64" s="596"/>
      <c r="W64" s="597"/>
      <c r="X64" s="598"/>
      <c r="Y64" s="597"/>
      <c r="Z64" s="598"/>
      <c r="AA64" s="597"/>
      <c r="AB64" s="599"/>
      <c r="AC64" s="597"/>
      <c r="AD64" s="966">
        <f t="shared" si="40"/>
        <v>0</v>
      </c>
      <c r="AE64" s="661">
        <f t="shared" si="41"/>
        <v>0</v>
      </c>
    </row>
    <row r="65" spans="1:31" ht="19.5" x14ac:dyDescent="0.3">
      <c r="A65" s="86"/>
      <c r="B65" s="96" t="s">
        <v>234</v>
      </c>
      <c r="C65" s="572"/>
      <c r="D65" s="36" t="s">
        <v>1</v>
      </c>
      <c r="E65" s="35" t="s">
        <v>0</v>
      </c>
      <c r="F65" s="576"/>
      <c r="G65" s="95" t="s">
        <v>0</v>
      </c>
      <c r="H65" s="34" t="s">
        <v>0</v>
      </c>
      <c r="I65" s="34" t="s">
        <v>0</v>
      </c>
      <c r="J65" s="34" t="s">
        <v>0</v>
      </c>
      <c r="K65" s="34" t="s">
        <v>0</v>
      </c>
      <c r="L65" s="647"/>
      <c r="M65" s="34" t="s">
        <v>0</v>
      </c>
      <c r="N65" s="678"/>
      <c r="O65" s="567">
        <f t="shared" si="38"/>
        <v>0</v>
      </c>
      <c r="P65" s="787"/>
      <c r="Q65" s="576"/>
      <c r="R65" s="586"/>
      <c r="S65" s="639"/>
      <c r="T65" s="742"/>
      <c r="U65" s="807">
        <f t="shared" si="39"/>
        <v>0</v>
      </c>
      <c r="V65" s="596"/>
      <c r="W65" s="597"/>
      <c r="X65" s="598"/>
      <c r="Y65" s="597"/>
      <c r="Z65" s="598"/>
      <c r="AA65" s="597"/>
      <c r="AB65" s="599"/>
      <c r="AC65" s="597"/>
      <c r="AD65" s="966">
        <f t="shared" si="40"/>
        <v>0</v>
      </c>
      <c r="AE65" s="661">
        <f t="shared" si="41"/>
        <v>0</v>
      </c>
    </row>
    <row r="66" spans="1:31" ht="19.5" x14ac:dyDescent="0.3">
      <c r="A66" s="86"/>
      <c r="B66" s="441" t="s">
        <v>235</v>
      </c>
      <c r="C66" s="572"/>
      <c r="D66" s="16" t="s">
        <v>1</v>
      </c>
      <c r="E66" s="15" t="s">
        <v>0</v>
      </c>
      <c r="F66" s="576"/>
      <c r="G66" s="318" t="s">
        <v>0</v>
      </c>
      <c r="H66" s="14" t="s">
        <v>0</v>
      </c>
      <c r="I66" s="14" t="s">
        <v>0</v>
      </c>
      <c r="J66" s="14" t="s">
        <v>0</v>
      </c>
      <c r="K66" s="14" t="s">
        <v>0</v>
      </c>
      <c r="L66" s="14" t="s">
        <v>0</v>
      </c>
      <c r="M66" s="648"/>
      <c r="N66" s="678"/>
      <c r="O66" s="670">
        <f t="shared" si="38"/>
        <v>0</v>
      </c>
      <c r="P66" s="787"/>
      <c r="Q66" s="576"/>
      <c r="R66" s="586"/>
      <c r="S66" s="679"/>
      <c r="T66" s="742"/>
      <c r="U66" s="808">
        <f t="shared" si="39"/>
        <v>0</v>
      </c>
      <c r="V66" s="596"/>
      <c r="W66" s="597"/>
      <c r="X66" s="598"/>
      <c r="Y66" s="597"/>
      <c r="Z66" s="598"/>
      <c r="AA66" s="597"/>
      <c r="AB66" s="599"/>
      <c r="AC66" s="597"/>
      <c r="AD66" s="960">
        <f t="shared" si="40"/>
        <v>0</v>
      </c>
      <c r="AE66" s="637">
        <f t="shared" si="41"/>
        <v>0</v>
      </c>
    </row>
    <row r="67" spans="1:31" x14ac:dyDescent="0.3">
      <c r="A67" s="84"/>
      <c r="B67" s="671" t="s">
        <v>2</v>
      </c>
      <c r="C67" s="675">
        <f>SUM(C61:C65)</f>
        <v>0</v>
      </c>
      <c r="D67" s="671" t="s">
        <v>1</v>
      </c>
      <c r="E67" s="672" t="s">
        <v>0</v>
      </c>
      <c r="F67" s="655">
        <f>SUM(F60:F65)</f>
        <v>0</v>
      </c>
      <c r="G67" s="673" t="s">
        <v>0</v>
      </c>
      <c r="H67" s="676">
        <f>SUM(H60:H65)</f>
        <v>0</v>
      </c>
      <c r="I67" s="654">
        <f>SUM(J60:J65)</f>
        <v>0</v>
      </c>
      <c r="J67" s="654">
        <f>SUM(K60:K65)</f>
        <v>0</v>
      </c>
      <c r="K67" s="654">
        <f>SUM(L60:L65)</f>
        <v>0</v>
      </c>
      <c r="L67" s="654">
        <f>SUM(M60:M65)</f>
        <v>0</v>
      </c>
      <c r="M67" s="78" t="s">
        <v>0</v>
      </c>
      <c r="N67" s="654">
        <f t="shared" ref="N67" si="42">SUM(N60:N65)</f>
        <v>0</v>
      </c>
      <c r="O67" s="674">
        <f t="shared" si="38"/>
        <v>0</v>
      </c>
      <c r="P67" s="676">
        <f t="shared" ref="P67:AE67" si="43">SUM(P60:P65)</f>
        <v>0</v>
      </c>
      <c r="Q67" s="655">
        <f t="shared" si="43"/>
        <v>0</v>
      </c>
      <c r="R67" s="655">
        <f t="shared" si="43"/>
        <v>0</v>
      </c>
      <c r="S67" s="655">
        <f t="shared" si="43"/>
        <v>0</v>
      </c>
      <c r="T67" s="817">
        <f t="shared" si="43"/>
        <v>0</v>
      </c>
      <c r="U67" s="809">
        <f>C67-(SUM(M67:T67))</f>
        <v>0</v>
      </c>
      <c r="V67" s="680">
        <f t="shared" si="43"/>
        <v>0</v>
      </c>
      <c r="W67" s="681">
        <f t="shared" si="43"/>
        <v>0</v>
      </c>
      <c r="X67" s="667">
        <f t="shared" si="43"/>
        <v>0</v>
      </c>
      <c r="Y67" s="681">
        <f t="shared" si="43"/>
        <v>0</v>
      </c>
      <c r="Z67" s="667">
        <f t="shared" si="43"/>
        <v>0</v>
      </c>
      <c r="AA67" s="681">
        <f t="shared" si="43"/>
        <v>0</v>
      </c>
      <c r="AB67" s="667">
        <f t="shared" si="43"/>
        <v>0</v>
      </c>
      <c r="AC67" s="681">
        <f t="shared" si="43"/>
        <v>0</v>
      </c>
      <c r="AD67" s="968">
        <f t="shared" si="43"/>
        <v>0</v>
      </c>
      <c r="AE67" s="683">
        <f t="shared" si="43"/>
        <v>0</v>
      </c>
    </row>
    <row r="68" spans="1:31" ht="21" x14ac:dyDescent="0.35">
      <c r="A68" s="432">
        <v>4</v>
      </c>
      <c r="B68" s="433" t="s">
        <v>15</v>
      </c>
      <c r="C68" s="434"/>
      <c r="D68" s="434"/>
      <c r="E68" s="435"/>
      <c r="F68" s="435"/>
      <c r="G68" s="435"/>
      <c r="H68" s="435"/>
      <c r="I68" s="435"/>
      <c r="J68" s="435"/>
      <c r="K68" s="435"/>
      <c r="L68" s="435"/>
      <c r="M68" s="435"/>
      <c r="N68" s="435"/>
      <c r="O68" s="557"/>
      <c r="P68" s="798"/>
      <c r="Q68" s="435"/>
      <c r="R68" s="435"/>
      <c r="S68" s="435"/>
      <c r="T68" s="447"/>
      <c r="U68" s="557"/>
      <c r="V68" s="435"/>
      <c r="W68" s="435"/>
      <c r="X68" s="435"/>
      <c r="Y68" s="435"/>
      <c r="Z68" s="435"/>
      <c r="AA68" s="435"/>
      <c r="AB68" s="435"/>
      <c r="AC68" s="447"/>
      <c r="AD68" s="969"/>
      <c r="AE68" s="59"/>
    </row>
    <row r="69" spans="1:31" s="66" customFormat="1" ht="45" x14ac:dyDescent="0.2">
      <c r="A69" s="374"/>
      <c r="B69" s="375"/>
      <c r="C69" s="376"/>
      <c r="D69" s="377"/>
      <c r="E69" s="378" t="s">
        <v>11</v>
      </c>
      <c r="F69" s="379" t="s">
        <v>10</v>
      </c>
      <c r="G69" s="380" t="s">
        <v>9</v>
      </c>
      <c r="H69" s="175" t="s">
        <v>25</v>
      </c>
      <c r="I69" s="174" t="s">
        <v>23</v>
      </c>
      <c r="J69" s="173" t="s">
        <v>22</v>
      </c>
      <c r="K69" s="382" t="s">
        <v>8</v>
      </c>
      <c r="L69" s="382" t="s">
        <v>226</v>
      </c>
      <c r="M69" s="383" t="s">
        <v>7</v>
      </c>
      <c r="N69" s="436" t="s">
        <v>252</v>
      </c>
      <c r="O69" s="550"/>
      <c r="P69" s="779" t="s">
        <v>263</v>
      </c>
      <c r="Q69" s="226" t="s">
        <v>274</v>
      </c>
      <c r="R69" s="172" t="s">
        <v>275</v>
      </c>
      <c r="S69" s="172" t="s">
        <v>276</v>
      </c>
      <c r="T69" s="811" t="s">
        <v>252</v>
      </c>
      <c r="U69" s="550"/>
      <c r="V69" s="384"/>
      <c r="W69" s="385"/>
      <c r="X69" s="387"/>
      <c r="Y69" s="385"/>
      <c r="Z69" s="384"/>
      <c r="AA69" s="385"/>
      <c r="AB69" s="386"/>
      <c r="AC69" s="385"/>
      <c r="AD69" s="970"/>
      <c r="AE69" s="67"/>
    </row>
    <row r="70" spans="1:31" x14ac:dyDescent="0.3">
      <c r="A70" s="86"/>
      <c r="B70" s="18" t="s">
        <v>213</v>
      </c>
      <c r="C70" s="684"/>
      <c r="D70" s="63" t="s">
        <v>1</v>
      </c>
      <c r="E70" s="100" t="s">
        <v>0</v>
      </c>
      <c r="F70" s="587"/>
      <c r="G70" s="99" t="s">
        <v>0</v>
      </c>
      <c r="H70" s="137" t="s">
        <v>0</v>
      </c>
      <c r="I70" s="137" t="s">
        <v>0</v>
      </c>
      <c r="J70" s="137" t="s">
        <v>0</v>
      </c>
      <c r="K70" s="587"/>
      <c r="L70" s="587"/>
      <c r="M70" s="137" t="s">
        <v>0</v>
      </c>
      <c r="N70" s="137" t="s">
        <v>0</v>
      </c>
      <c r="O70" s="567">
        <f>C70-(SUM(H70:N70))</f>
        <v>0</v>
      </c>
      <c r="P70" s="797"/>
      <c r="Q70" s="587"/>
      <c r="R70" s="639"/>
      <c r="S70" s="587"/>
      <c r="T70" s="741"/>
      <c r="U70" s="807">
        <f>C70-(SUM(P70:T72))</f>
        <v>0</v>
      </c>
      <c r="V70" s="632"/>
      <c r="W70" s="633"/>
      <c r="X70" s="634"/>
      <c r="Y70" s="633"/>
      <c r="Z70" s="632"/>
      <c r="AA70" s="633"/>
      <c r="AB70" s="635"/>
      <c r="AC70" s="633"/>
      <c r="AD70" s="971">
        <f>C70-(V70+X70+Z70+AB70)</f>
        <v>0</v>
      </c>
      <c r="AE70" s="693">
        <f>F70-(W70+Y70+AA70+AC70)</f>
        <v>0</v>
      </c>
    </row>
    <row r="71" spans="1:31" x14ac:dyDescent="0.3">
      <c r="A71" s="84"/>
      <c r="B71" s="352" t="s">
        <v>169</v>
      </c>
      <c r="C71" s="353"/>
      <c r="D71" s="340"/>
      <c r="E71" s="340"/>
      <c r="F71" s="513"/>
      <c r="G71" s="126"/>
      <c r="H71" s="354"/>
      <c r="I71" s="354"/>
      <c r="J71" s="354"/>
      <c r="K71" s="354"/>
      <c r="L71" s="354"/>
      <c r="M71" s="354"/>
      <c r="N71" s="354"/>
      <c r="O71" s="524"/>
      <c r="P71" s="775"/>
      <c r="Q71" s="354"/>
      <c r="R71" s="354"/>
      <c r="S71" s="354"/>
      <c r="T71" s="362"/>
      <c r="U71" s="524"/>
      <c r="V71" s="354"/>
      <c r="W71" s="354"/>
      <c r="X71" s="354"/>
      <c r="Y71" s="354"/>
      <c r="Z71" s="354"/>
      <c r="AA71" s="354"/>
      <c r="AB71" s="354"/>
      <c r="AC71" s="362"/>
      <c r="AD71" s="24"/>
      <c r="AE71" s="23"/>
    </row>
    <row r="72" spans="1:31" x14ac:dyDescent="0.3">
      <c r="A72" s="86"/>
      <c r="B72" s="18" t="s">
        <v>167</v>
      </c>
      <c r="C72" s="685"/>
      <c r="D72" s="355" t="s">
        <v>1</v>
      </c>
      <c r="E72" s="356" t="s">
        <v>0</v>
      </c>
      <c r="F72" s="585"/>
      <c r="G72" s="357" t="s">
        <v>0</v>
      </c>
      <c r="H72" s="225" t="s">
        <v>0</v>
      </c>
      <c r="I72" s="225" t="s">
        <v>0</v>
      </c>
      <c r="J72" s="225" t="s">
        <v>0</v>
      </c>
      <c r="K72" s="225" t="s">
        <v>0</v>
      </c>
      <c r="L72" s="225" t="s">
        <v>0</v>
      </c>
      <c r="M72" s="679"/>
      <c r="N72" s="5" t="s">
        <v>0</v>
      </c>
      <c r="O72" s="567">
        <f>C72-(SUM(H72:N72))</f>
        <v>0</v>
      </c>
      <c r="P72" s="799"/>
      <c r="Q72" s="585"/>
      <c r="R72" s="679"/>
      <c r="S72" s="585"/>
      <c r="T72" s="752"/>
      <c r="U72" s="807">
        <f>C72-(SUM(P72:T74))</f>
        <v>0</v>
      </c>
      <c r="V72" s="694"/>
      <c r="W72" s="695"/>
      <c r="X72" s="696"/>
      <c r="Y72" s="695"/>
      <c r="Z72" s="694"/>
      <c r="AA72" s="695"/>
      <c r="AB72" s="697"/>
      <c r="AC72" s="695"/>
      <c r="AD72" s="972">
        <f>C72-(V72+X72+Z72+AB72)</f>
        <v>0</v>
      </c>
      <c r="AE72" s="699">
        <f>F72-(W72+Y72+AA72+AC72)</f>
        <v>0</v>
      </c>
    </row>
    <row r="73" spans="1:31" x14ac:dyDescent="0.3">
      <c r="A73" s="112"/>
      <c r="B73" s="358" t="s">
        <v>168</v>
      </c>
      <c r="C73" s="686"/>
      <c r="D73" s="359" t="s">
        <v>1</v>
      </c>
      <c r="E73" s="360" t="s">
        <v>0</v>
      </c>
      <c r="F73" s="361" t="s">
        <v>0</v>
      </c>
      <c r="G73" s="688"/>
      <c r="H73" s="361" t="s">
        <v>0</v>
      </c>
      <c r="I73" s="361" t="s">
        <v>0</v>
      </c>
      <c r="J73" s="361" t="s">
        <v>0</v>
      </c>
      <c r="K73" s="690"/>
      <c r="L73" s="690"/>
      <c r="M73" s="689"/>
      <c r="N73" s="137" t="s">
        <v>0</v>
      </c>
      <c r="O73" s="567">
        <f>C73-(SUM(H73:N73))</f>
        <v>0</v>
      </c>
      <c r="P73" s="800"/>
      <c r="Q73" s="690"/>
      <c r="R73" s="689"/>
      <c r="S73" s="690"/>
      <c r="T73" s="688"/>
      <c r="U73" s="807">
        <f>C73-(SUM(P73:T75))</f>
        <v>0</v>
      </c>
      <c r="V73" s="700"/>
      <c r="W73" s="701"/>
      <c r="X73" s="702"/>
      <c r="Y73" s="701"/>
      <c r="Z73" s="700"/>
      <c r="AA73" s="701"/>
      <c r="AB73" s="703"/>
      <c r="AC73" s="701"/>
      <c r="AD73" s="966">
        <f>C73-(V73+X73+Z73+AB73)</f>
        <v>0</v>
      </c>
      <c r="AE73" s="661">
        <f>G73-(W73+Y73+AA73+AC73)</f>
        <v>0</v>
      </c>
    </row>
    <row r="74" spans="1:31" x14ac:dyDescent="0.3">
      <c r="A74" s="84"/>
      <c r="B74" s="352" t="s">
        <v>170</v>
      </c>
      <c r="C74" s="353"/>
      <c r="D74" s="340"/>
      <c r="E74" s="126"/>
      <c r="F74" s="126"/>
      <c r="G74" s="126"/>
      <c r="H74" s="354"/>
      <c r="I74" s="354"/>
      <c r="J74" s="354"/>
      <c r="K74" s="354"/>
      <c r="L74" s="354"/>
      <c r="M74" s="354"/>
      <c r="N74" s="354"/>
      <c r="O74" s="524"/>
      <c r="P74" s="775"/>
      <c r="Q74" s="354"/>
      <c r="R74" s="354"/>
      <c r="S74" s="354"/>
      <c r="T74" s="362"/>
      <c r="U74" s="524"/>
      <c r="V74" s="354"/>
      <c r="W74" s="354"/>
      <c r="X74" s="354"/>
      <c r="Y74" s="354"/>
      <c r="Z74" s="354"/>
      <c r="AA74" s="354"/>
      <c r="AB74" s="354"/>
      <c r="AC74" s="362"/>
      <c r="AD74" s="40"/>
      <c r="AE74" s="45"/>
    </row>
    <row r="75" spans="1:31" x14ac:dyDescent="0.3">
      <c r="A75" s="112"/>
      <c r="B75" s="430" t="s">
        <v>172</v>
      </c>
      <c r="C75" s="686"/>
      <c r="D75" s="359" t="s">
        <v>14</v>
      </c>
      <c r="E75" s="360" t="s">
        <v>0</v>
      </c>
      <c r="F75" s="361" t="s">
        <v>0</v>
      </c>
      <c r="G75" s="688"/>
      <c r="H75" s="361" t="s">
        <v>0</v>
      </c>
      <c r="I75" s="361" t="s">
        <v>0</v>
      </c>
      <c r="J75" s="361" t="s">
        <v>0</v>
      </c>
      <c r="K75" s="690"/>
      <c r="L75" s="690"/>
      <c r="M75" s="689"/>
      <c r="N75" s="137" t="s">
        <v>0</v>
      </c>
      <c r="O75" s="567">
        <f>C75-(SUM(H75:N75))</f>
        <v>0</v>
      </c>
      <c r="P75" s="800"/>
      <c r="Q75" s="690"/>
      <c r="R75" s="689"/>
      <c r="S75" s="690"/>
      <c r="T75" s="688"/>
      <c r="U75" s="807">
        <f>C75-(SUM(P75:T77))</f>
        <v>0</v>
      </c>
      <c r="V75" s="700"/>
      <c r="W75" s="701"/>
      <c r="X75" s="702"/>
      <c r="Y75" s="701"/>
      <c r="Z75" s="700"/>
      <c r="AA75" s="701"/>
      <c r="AB75" s="703"/>
      <c r="AC75" s="701"/>
      <c r="AD75" s="966">
        <f>C75-(V75+X75+Z75+AB75)</f>
        <v>0</v>
      </c>
      <c r="AE75" s="661">
        <f>G75-(W75+Y75+AA75+AC75)</f>
        <v>0</v>
      </c>
    </row>
    <row r="76" spans="1:31" x14ac:dyDescent="0.3">
      <c r="A76" s="84"/>
      <c r="B76" s="431" t="s">
        <v>171</v>
      </c>
      <c r="C76" s="353"/>
      <c r="D76" s="340"/>
      <c r="E76" s="126"/>
      <c r="F76" s="126"/>
      <c r="G76" s="126"/>
      <c r="H76" s="354"/>
      <c r="I76" s="354"/>
      <c r="J76" s="354"/>
      <c r="K76" s="354"/>
      <c r="L76" s="354"/>
      <c r="M76" s="354"/>
      <c r="N76" s="354"/>
      <c r="O76" s="524"/>
      <c r="P76" s="775"/>
      <c r="Q76" s="354"/>
      <c r="R76" s="354"/>
      <c r="S76" s="354"/>
      <c r="T76" s="362"/>
      <c r="U76" s="524"/>
      <c r="V76" s="354"/>
      <c r="W76" s="354"/>
      <c r="X76" s="354"/>
      <c r="Y76" s="354"/>
      <c r="Z76" s="354"/>
      <c r="AA76" s="354"/>
      <c r="AB76" s="354"/>
      <c r="AC76" s="362"/>
      <c r="AD76" s="40"/>
      <c r="AE76" s="45"/>
    </row>
    <row r="77" spans="1:31" x14ac:dyDescent="0.3">
      <c r="A77" s="86"/>
      <c r="B77" s="18" t="s">
        <v>173</v>
      </c>
      <c r="C77" s="684"/>
      <c r="D77" s="63" t="s">
        <v>1</v>
      </c>
      <c r="E77" s="687"/>
      <c r="F77" s="137" t="s">
        <v>0</v>
      </c>
      <c r="G77" s="99" t="s">
        <v>0</v>
      </c>
      <c r="H77" s="137" t="s">
        <v>0</v>
      </c>
      <c r="I77" s="137" t="s">
        <v>0</v>
      </c>
      <c r="J77" s="137" t="s">
        <v>0</v>
      </c>
      <c r="K77" s="137" t="s">
        <v>0</v>
      </c>
      <c r="L77" s="137" t="s">
        <v>0</v>
      </c>
      <c r="M77" s="137" t="s">
        <v>0</v>
      </c>
      <c r="N77" s="691"/>
      <c r="O77" s="567">
        <f>C77-(SUM(H77:N77))</f>
        <v>0</v>
      </c>
      <c r="P77" s="797"/>
      <c r="Q77" s="587"/>
      <c r="R77" s="639"/>
      <c r="S77" s="587"/>
      <c r="T77" s="741"/>
      <c r="U77" s="807">
        <f>C77-(SUM(P77:T79))</f>
        <v>0</v>
      </c>
      <c r="V77" s="632"/>
      <c r="W77" s="633"/>
      <c r="X77" s="634"/>
      <c r="Y77" s="633"/>
      <c r="Z77" s="632"/>
      <c r="AA77" s="633"/>
      <c r="AB77" s="635"/>
      <c r="AC77" s="633"/>
      <c r="AD77" s="966">
        <f>C77-(V77+X77+Z77+AB77)</f>
        <v>0</v>
      </c>
      <c r="AE77" s="661">
        <f>E77-(W77+Y77+AA77+AC77)</f>
        <v>0</v>
      </c>
    </row>
    <row r="78" spans="1:31" x14ac:dyDescent="0.3">
      <c r="A78" s="86"/>
      <c r="B78" s="323" t="s">
        <v>174</v>
      </c>
      <c r="C78" s="61"/>
      <c r="D78" s="42"/>
      <c r="E78" s="41"/>
      <c r="F78" s="41"/>
      <c r="G78" s="41"/>
      <c r="H78" s="40"/>
      <c r="I78" s="40"/>
      <c r="J78" s="40"/>
      <c r="K78" s="40"/>
      <c r="L78" s="40"/>
      <c r="M78" s="40"/>
      <c r="N78" s="40"/>
      <c r="O78" s="559"/>
      <c r="P78" s="43"/>
      <c r="Q78" s="40"/>
      <c r="R78" s="40"/>
      <c r="S78" s="40"/>
      <c r="T78" s="45"/>
      <c r="U78" s="559"/>
      <c r="V78" s="40"/>
      <c r="W78" s="40"/>
      <c r="X78" s="40"/>
      <c r="Y78" s="40"/>
      <c r="Z78" s="40"/>
      <c r="AA78" s="40"/>
      <c r="AB78" s="40"/>
      <c r="AC78" s="45"/>
      <c r="AD78" s="40"/>
      <c r="AE78" s="45"/>
    </row>
    <row r="79" spans="1:31" ht="21" x14ac:dyDescent="0.35">
      <c r="A79" s="107">
        <v>5</v>
      </c>
      <c r="B79" s="228" t="s">
        <v>281</v>
      </c>
      <c r="C79" s="105"/>
      <c r="D79" s="105"/>
      <c r="E79" s="185"/>
      <c r="F79" s="185"/>
      <c r="G79" s="185"/>
      <c r="H79" s="184"/>
      <c r="I79" s="184"/>
      <c r="J79" s="184"/>
      <c r="K79" s="183"/>
      <c r="L79" s="183"/>
      <c r="M79" s="182"/>
      <c r="N79" s="182"/>
      <c r="O79" s="548"/>
      <c r="P79" s="778"/>
      <c r="Q79" s="182"/>
      <c r="R79" s="182"/>
      <c r="S79" s="182"/>
      <c r="T79" s="810"/>
      <c r="U79" s="548"/>
      <c r="V79" s="104"/>
      <c r="W79" s="104"/>
      <c r="X79" s="104"/>
      <c r="Y79" s="104"/>
      <c r="Z79" s="104"/>
      <c r="AA79" s="104"/>
      <c r="AB79" s="104"/>
      <c r="AC79" s="103"/>
      <c r="AD79" s="104"/>
      <c r="AE79" s="103"/>
    </row>
    <row r="80" spans="1:31" ht="45" x14ac:dyDescent="0.3">
      <c r="A80" s="181"/>
      <c r="B80" s="180"/>
      <c r="C80" s="179" t="s">
        <v>13</v>
      </c>
      <c r="D80" s="178" t="s">
        <v>12</v>
      </c>
      <c r="E80" s="177" t="s">
        <v>11</v>
      </c>
      <c r="F80" s="174" t="s">
        <v>10</v>
      </c>
      <c r="G80" s="176" t="s">
        <v>9</v>
      </c>
      <c r="H80" s="172" t="s">
        <v>61</v>
      </c>
      <c r="I80" s="175" t="s">
        <v>58</v>
      </c>
      <c r="J80" s="175" t="s">
        <v>23</v>
      </c>
      <c r="K80" s="226" t="s">
        <v>59</v>
      </c>
      <c r="L80" s="174" t="s">
        <v>60</v>
      </c>
      <c r="M80" s="172" t="s">
        <v>267</v>
      </c>
      <c r="N80" s="175" t="s">
        <v>7</v>
      </c>
      <c r="O80" s="560"/>
      <c r="P80" s="779" t="s">
        <v>263</v>
      </c>
      <c r="Q80" s="172" t="s">
        <v>62</v>
      </c>
      <c r="R80" s="227" t="s">
        <v>63</v>
      </c>
      <c r="S80" s="172" t="s">
        <v>64</v>
      </c>
      <c r="T80" s="171" t="s">
        <v>252</v>
      </c>
      <c r="U80" s="560"/>
      <c r="V80" s="169"/>
      <c r="W80" s="167"/>
      <c r="X80" s="170"/>
      <c r="Y80" s="167"/>
      <c r="Z80" s="169"/>
      <c r="AA80" s="167"/>
      <c r="AB80" s="168"/>
      <c r="AC80" s="167"/>
      <c r="AD80" s="949"/>
      <c r="AE80" s="167"/>
    </row>
    <row r="81" spans="1:31" x14ac:dyDescent="0.3">
      <c r="A81" s="165"/>
      <c r="B81" s="164" t="s">
        <v>298</v>
      </c>
      <c r="C81" s="631"/>
      <c r="D81" s="363" t="s">
        <v>65</v>
      </c>
      <c r="E81" s="326" t="s">
        <v>0</v>
      </c>
      <c r="F81" s="565"/>
      <c r="G81" s="710"/>
      <c r="H81" s="568"/>
      <c r="I81" s="568"/>
      <c r="J81" s="568"/>
      <c r="K81" s="569"/>
      <c r="L81" s="570"/>
      <c r="M81" s="569"/>
      <c r="N81" s="604"/>
      <c r="O81" s="567">
        <f>C81-(SUM(H81:N81))</f>
        <v>0</v>
      </c>
      <c r="P81" s="780"/>
      <c r="Q81" s="569"/>
      <c r="R81" s="570"/>
      <c r="S81" s="570"/>
      <c r="T81" s="812"/>
      <c r="U81" s="807">
        <f>C81-(SUM(P81:T83))</f>
        <v>0</v>
      </c>
      <c r="V81" s="604"/>
      <c r="W81" s="605"/>
      <c r="X81" s="604"/>
      <c r="Y81" s="605"/>
      <c r="Z81" s="606"/>
      <c r="AA81" s="605"/>
      <c r="AB81" s="604"/>
      <c r="AC81" s="605"/>
      <c r="AD81" s="972">
        <f>C81-(V81+X81+Z81+AB81)</f>
        <v>0</v>
      </c>
      <c r="AE81" s="699">
        <f>(F81+G81)-(W81+Y81+AA81+AC81)</f>
        <v>0</v>
      </c>
    </row>
    <row r="82" spans="1:31" x14ac:dyDescent="0.3">
      <c r="A82" s="165"/>
      <c r="B82" s="164" t="s">
        <v>299</v>
      </c>
      <c r="C82" s="631"/>
      <c r="D82" s="364" t="s">
        <v>66</v>
      </c>
      <c r="E82" s="326" t="s">
        <v>0</v>
      </c>
      <c r="F82" s="565"/>
      <c r="G82" s="710"/>
      <c r="H82" s="568"/>
      <c r="I82" s="568"/>
      <c r="J82" s="568"/>
      <c r="K82" s="569"/>
      <c r="L82" s="570"/>
      <c r="M82" s="569"/>
      <c r="N82" s="604"/>
      <c r="O82" s="567">
        <f>C82-(SUM(H82:N82))</f>
        <v>0</v>
      </c>
      <c r="P82" s="780"/>
      <c r="Q82" s="569"/>
      <c r="R82" s="570"/>
      <c r="S82" s="570"/>
      <c r="T82" s="812"/>
      <c r="U82" s="807">
        <f>C82-(SUM(P82:T84))</f>
        <v>0</v>
      </c>
      <c r="V82" s="604"/>
      <c r="W82" s="605"/>
      <c r="X82" s="604"/>
      <c r="Y82" s="605"/>
      <c r="Z82" s="606"/>
      <c r="AA82" s="605"/>
      <c r="AB82" s="604"/>
      <c r="AC82" s="605"/>
      <c r="AD82" s="972">
        <f>C82-(V82+X82+Z82+AB82)</f>
        <v>0</v>
      </c>
      <c r="AE82" s="699">
        <f>(F82+G82)-(W82+Y82+AA82+AC82)</f>
        <v>0</v>
      </c>
    </row>
    <row r="83" spans="1:31" x14ac:dyDescent="0.3">
      <c r="A83" s="165"/>
      <c r="B83" s="164" t="s">
        <v>300</v>
      </c>
      <c r="C83" s="631"/>
      <c r="D83" s="364" t="s">
        <v>1</v>
      </c>
      <c r="E83" s="326" t="s">
        <v>0</v>
      </c>
      <c r="F83" s="565"/>
      <c r="G83" s="710"/>
      <c r="H83" s="568"/>
      <c r="I83" s="568"/>
      <c r="J83" s="568"/>
      <c r="K83" s="569"/>
      <c r="L83" s="570"/>
      <c r="M83" s="569"/>
      <c r="N83" s="604"/>
      <c r="O83" s="567">
        <f>C83-(SUM(H83:N83))</f>
        <v>0</v>
      </c>
      <c r="P83" s="780"/>
      <c r="Q83" s="569"/>
      <c r="R83" s="570"/>
      <c r="S83" s="570"/>
      <c r="T83" s="812"/>
      <c r="U83" s="807">
        <f>C83-(SUM(P83:T84))</f>
        <v>0</v>
      </c>
      <c r="V83" s="604"/>
      <c r="W83" s="605"/>
      <c r="X83" s="604"/>
      <c r="Y83" s="605"/>
      <c r="Z83" s="606"/>
      <c r="AA83" s="605"/>
      <c r="AB83" s="604"/>
      <c r="AC83" s="605"/>
      <c r="AD83" s="972">
        <f>C83-(V83+X83+Z83+AB83)</f>
        <v>0</v>
      </c>
      <c r="AE83" s="699">
        <f>(F83+G83)-(W83+Y83+AA83+AC83)</f>
        <v>0</v>
      </c>
    </row>
    <row r="84" spans="1:31" x14ac:dyDescent="0.3">
      <c r="A84" s="165"/>
      <c r="B84" s="164" t="s">
        <v>301</v>
      </c>
      <c r="C84" s="631"/>
      <c r="D84" s="364" t="s">
        <v>66</v>
      </c>
      <c r="E84" s="326" t="s">
        <v>0</v>
      </c>
      <c r="F84" s="565"/>
      <c r="G84" s="710"/>
      <c r="H84" s="568"/>
      <c r="I84" s="568"/>
      <c r="J84" s="568"/>
      <c r="K84" s="569"/>
      <c r="L84" s="570"/>
      <c r="M84" s="569"/>
      <c r="N84" s="604"/>
      <c r="O84" s="567">
        <f>C84-(SUM(H84:N84))</f>
        <v>0</v>
      </c>
      <c r="P84" s="780"/>
      <c r="Q84" s="569"/>
      <c r="R84" s="570"/>
      <c r="S84" s="570"/>
      <c r="T84" s="812"/>
      <c r="U84" s="807">
        <f>C84-(SUM(P84:T86))</f>
        <v>0</v>
      </c>
      <c r="V84" s="604"/>
      <c r="W84" s="605"/>
      <c r="X84" s="604"/>
      <c r="Y84" s="605"/>
      <c r="Z84" s="606"/>
      <c r="AA84" s="605"/>
      <c r="AB84" s="604"/>
      <c r="AC84" s="605"/>
      <c r="AD84" s="972">
        <f>C84-(V84+X84+Z84+AB84)</f>
        <v>0</v>
      </c>
      <c r="AE84" s="699">
        <f>(F84+G84)-(W84+Y84+AA84+AC84)</f>
        <v>0</v>
      </c>
    </row>
    <row r="85" spans="1:31" ht="45" hidden="1" x14ac:dyDescent="0.3">
      <c r="A85" s="181"/>
      <c r="B85" s="180"/>
      <c r="C85" s="179" t="s">
        <v>13</v>
      </c>
      <c r="D85" s="178" t="s">
        <v>12</v>
      </c>
      <c r="E85" s="177" t="s">
        <v>11</v>
      </c>
      <c r="F85" s="174" t="s">
        <v>10</v>
      </c>
      <c r="G85" s="176" t="s">
        <v>9</v>
      </c>
      <c r="H85" s="172" t="s">
        <v>61</v>
      </c>
      <c r="I85" s="175" t="s">
        <v>58</v>
      </c>
      <c r="J85" s="175" t="s">
        <v>23</v>
      </c>
      <c r="K85" s="226" t="s">
        <v>59</v>
      </c>
      <c r="L85" s="174" t="s">
        <v>60</v>
      </c>
      <c r="M85" s="172" t="s">
        <v>267</v>
      </c>
      <c r="N85" s="175" t="s">
        <v>7</v>
      </c>
      <c r="O85" s="560"/>
      <c r="P85" s="779" t="s">
        <v>263</v>
      </c>
      <c r="Q85" s="172" t="s">
        <v>62</v>
      </c>
      <c r="R85" s="227" t="s">
        <v>63</v>
      </c>
      <c r="S85" s="172" t="s">
        <v>64</v>
      </c>
      <c r="T85" s="171" t="s">
        <v>252</v>
      </c>
      <c r="U85" s="560"/>
      <c r="V85" s="169"/>
      <c r="W85" s="167"/>
      <c r="X85" s="170"/>
      <c r="Y85" s="167"/>
      <c r="Z85" s="169"/>
      <c r="AA85" s="167"/>
      <c r="AB85" s="168"/>
      <c r="AC85" s="167"/>
      <c r="AD85" s="949"/>
      <c r="AE85" s="167"/>
    </row>
    <row r="86" spans="1:31" x14ac:dyDescent="0.3">
      <c r="A86" s="86"/>
      <c r="B86" s="160" t="s">
        <v>302</v>
      </c>
      <c r="C86" s="473"/>
      <c r="D86" s="21"/>
      <c r="E86" s="21"/>
      <c r="F86" s="20"/>
      <c r="G86" s="20"/>
      <c r="H86" s="444"/>
      <c r="I86" s="444"/>
      <c r="J86" s="444"/>
      <c r="K86" s="444"/>
      <c r="L86" s="444"/>
      <c r="M86" s="444"/>
      <c r="N86" s="444"/>
      <c r="O86" s="561"/>
      <c r="P86" s="473"/>
      <c r="Q86" s="444"/>
      <c r="R86" s="444"/>
      <c r="S86" s="444"/>
      <c r="T86" s="475"/>
      <c r="U86" s="561"/>
      <c r="V86" s="474"/>
      <c r="W86" s="474"/>
      <c r="X86" s="444"/>
      <c r="Y86" s="444"/>
      <c r="Z86" s="474"/>
      <c r="AA86" s="474"/>
      <c r="AB86" s="444"/>
      <c r="AC86" s="475"/>
      <c r="AD86" s="444"/>
      <c r="AE86" s="475"/>
    </row>
    <row r="87" spans="1:31" x14ac:dyDescent="0.3">
      <c r="A87" s="86"/>
      <c r="B87" s="64" t="s">
        <v>205</v>
      </c>
      <c r="C87" s="579"/>
      <c r="D87" s="365" t="s">
        <v>1</v>
      </c>
      <c r="E87" s="369" t="s">
        <v>0</v>
      </c>
      <c r="F87" s="645"/>
      <c r="G87" s="711"/>
      <c r="H87" s="582"/>
      <c r="I87" s="582"/>
      <c r="J87" s="582"/>
      <c r="K87" s="581"/>
      <c r="L87" s="583"/>
      <c r="M87" s="581"/>
      <c r="N87" s="713"/>
      <c r="O87" s="567">
        <f>C87-(SUM(H87:N87))</f>
        <v>0</v>
      </c>
      <c r="P87" s="782"/>
      <c r="Q87" s="581"/>
      <c r="R87" s="583"/>
      <c r="S87" s="583"/>
      <c r="T87" s="818"/>
      <c r="U87" s="807">
        <f>C87-(SUM(P87:T89))</f>
        <v>0</v>
      </c>
      <c r="V87" s="713"/>
      <c r="W87" s="720"/>
      <c r="X87" s="713"/>
      <c r="Y87" s="720"/>
      <c r="Z87" s="728"/>
      <c r="AA87" s="720"/>
      <c r="AB87" s="713"/>
      <c r="AC87" s="720"/>
      <c r="AD87" s="966">
        <f>C87-(V87+X87+Z87+AB87)</f>
        <v>0</v>
      </c>
      <c r="AE87" s="661">
        <f>(F87+G87)-(W87+Y87+AA87+AC87)</f>
        <v>0</v>
      </c>
    </row>
    <row r="88" spans="1:31" x14ac:dyDescent="0.3">
      <c r="A88" s="86"/>
      <c r="B88" s="476" t="s">
        <v>206</v>
      </c>
      <c r="C88" s="706"/>
      <c r="D88" s="477" t="s">
        <v>67</v>
      </c>
      <c r="E88" s="325" t="s">
        <v>0</v>
      </c>
      <c r="F88" s="576"/>
      <c r="G88" s="712"/>
      <c r="H88" s="714"/>
      <c r="I88" s="714"/>
      <c r="J88" s="714"/>
      <c r="K88" s="715"/>
      <c r="L88" s="716"/>
      <c r="M88" s="715"/>
      <c r="N88" s="717"/>
      <c r="O88" s="670">
        <f>C88-(SUM(H88:N88))</f>
        <v>0</v>
      </c>
      <c r="P88" s="801"/>
      <c r="Q88" s="715"/>
      <c r="R88" s="716"/>
      <c r="S88" s="716"/>
      <c r="T88" s="819"/>
      <c r="U88" s="808">
        <f>C88-(SUM(P88:T90))</f>
        <v>0</v>
      </c>
      <c r="V88" s="717"/>
      <c r="W88" s="721"/>
      <c r="X88" s="717"/>
      <c r="Y88" s="721"/>
      <c r="Z88" s="729"/>
      <c r="AA88" s="721"/>
      <c r="AB88" s="717"/>
      <c r="AC88" s="721"/>
      <c r="AD88" s="960">
        <f>C88-(V88+X88+Z88+AB88)</f>
        <v>0</v>
      </c>
      <c r="AE88" s="637">
        <f>(F88+G88)-(W88+Y88+AA88+AC88)</f>
        <v>0</v>
      </c>
    </row>
    <row r="89" spans="1:31" x14ac:dyDescent="0.3">
      <c r="A89" s="84"/>
      <c r="B89" s="671" t="s">
        <v>2</v>
      </c>
      <c r="C89" s="707">
        <f>SUM(C87:C88)</f>
        <v>0</v>
      </c>
      <c r="D89" s="704" t="s">
        <v>67</v>
      </c>
      <c r="E89" s="705" t="s">
        <v>0</v>
      </c>
      <c r="F89" s="708">
        <f>SUM(F87:F88)</f>
        <v>0</v>
      </c>
      <c r="G89" s="709">
        <f>SUM(G87:G88)</f>
        <v>0</v>
      </c>
      <c r="H89" s="718">
        <f t="shared" ref="H89:AE89" si="44">SUM(H87:H88)</f>
        <v>0</v>
      </c>
      <c r="I89" s="708">
        <f t="shared" si="44"/>
        <v>0</v>
      </c>
      <c r="J89" s="708">
        <f t="shared" si="44"/>
        <v>0</v>
      </c>
      <c r="K89" s="708">
        <f t="shared" si="44"/>
        <v>0</v>
      </c>
      <c r="L89" s="708">
        <f t="shared" si="44"/>
        <v>0</v>
      </c>
      <c r="M89" s="708">
        <f t="shared" si="44"/>
        <v>0</v>
      </c>
      <c r="N89" s="709">
        <f t="shared" si="44"/>
        <v>0</v>
      </c>
      <c r="O89" s="674">
        <f>C89-(SUM(H89:N89))</f>
        <v>0</v>
      </c>
      <c r="P89" s="718">
        <f t="shared" si="44"/>
        <v>0</v>
      </c>
      <c r="Q89" s="708">
        <f t="shared" si="44"/>
        <v>0</v>
      </c>
      <c r="R89" s="708">
        <f t="shared" si="44"/>
        <v>0</v>
      </c>
      <c r="S89" s="708">
        <f t="shared" si="44"/>
        <v>0</v>
      </c>
      <c r="T89" s="709">
        <f t="shared" si="44"/>
        <v>0</v>
      </c>
      <c r="U89" s="809">
        <f>C89-(SUM(P89:T91))</f>
        <v>0</v>
      </c>
      <c r="V89" s="722">
        <f t="shared" si="44"/>
        <v>0</v>
      </c>
      <c r="W89" s="723">
        <f t="shared" si="44"/>
        <v>0</v>
      </c>
      <c r="X89" s="724">
        <f t="shared" si="44"/>
        <v>0</v>
      </c>
      <c r="Y89" s="725">
        <f t="shared" si="44"/>
        <v>0</v>
      </c>
      <c r="Z89" s="719">
        <f t="shared" si="44"/>
        <v>0</v>
      </c>
      <c r="AA89" s="723">
        <f t="shared" si="44"/>
        <v>0</v>
      </c>
      <c r="AB89" s="724">
        <f t="shared" si="44"/>
        <v>0</v>
      </c>
      <c r="AC89" s="725">
        <f t="shared" si="44"/>
        <v>0</v>
      </c>
      <c r="AD89" s="973">
        <f t="shared" si="44"/>
        <v>0</v>
      </c>
      <c r="AE89" s="727">
        <f t="shared" si="44"/>
        <v>0</v>
      </c>
    </row>
    <row r="90" spans="1:31" ht="21" x14ac:dyDescent="0.35">
      <c r="A90" s="107">
        <v>6</v>
      </c>
      <c r="B90" s="228" t="s">
        <v>207</v>
      </c>
      <c r="C90" s="105"/>
      <c r="D90" s="105"/>
      <c r="E90" s="185"/>
      <c r="F90" s="185"/>
      <c r="G90" s="185"/>
      <c r="H90" s="184"/>
      <c r="I90" s="184"/>
      <c r="J90" s="184"/>
      <c r="K90" s="183"/>
      <c r="L90" s="183"/>
      <c r="M90" s="182"/>
      <c r="N90" s="182"/>
      <c r="O90" s="548"/>
      <c r="P90" s="778"/>
      <c r="Q90" s="182"/>
      <c r="R90" s="182"/>
      <c r="S90" s="182"/>
      <c r="T90" s="810"/>
      <c r="U90" s="548"/>
      <c r="V90" s="104"/>
      <c r="W90" s="104"/>
      <c r="X90" s="104"/>
      <c r="Y90" s="104"/>
      <c r="Z90" s="104"/>
      <c r="AA90" s="104"/>
      <c r="AB90" s="104"/>
      <c r="AC90" s="103"/>
      <c r="AD90" s="104"/>
      <c r="AE90" s="103"/>
    </row>
    <row r="91" spans="1:31" ht="45" x14ac:dyDescent="0.3">
      <c r="A91" s="181"/>
      <c r="B91" s="180"/>
      <c r="C91" s="179" t="s">
        <v>13</v>
      </c>
      <c r="D91" s="178" t="s">
        <v>12</v>
      </c>
      <c r="E91" s="177" t="s">
        <v>11</v>
      </c>
      <c r="F91" s="174" t="s">
        <v>10</v>
      </c>
      <c r="G91" s="176" t="s">
        <v>9</v>
      </c>
      <c r="H91" s="175" t="s">
        <v>25</v>
      </c>
      <c r="I91" s="174" t="s">
        <v>23</v>
      </c>
      <c r="J91" s="173" t="s">
        <v>22</v>
      </c>
      <c r="K91" s="382" t="s">
        <v>8</v>
      </c>
      <c r="L91" s="382" t="s">
        <v>226</v>
      </c>
      <c r="M91" s="383" t="s">
        <v>7</v>
      </c>
      <c r="N91" s="436" t="s">
        <v>252</v>
      </c>
      <c r="O91" s="550"/>
      <c r="P91" s="779" t="s">
        <v>263</v>
      </c>
      <c r="Q91" s="226" t="s">
        <v>274</v>
      </c>
      <c r="R91" s="172" t="s">
        <v>275</v>
      </c>
      <c r="S91" s="172" t="s">
        <v>276</v>
      </c>
      <c r="T91" s="811" t="s">
        <v>252</v>
      </c>
      <c r="U91" s="550"/>
      <c r="V91" s="169"/>
      <c r="W91" s="167"/>
      <c r="X91" s="170"/>
      <c r="Y91" s="167"/>
      <c r="Z91" s="169"/>
      <c r="AA91" s="167"/>
      <c r="AB91" s="168"/>
      <c r="AC91" s="167"/>
      <c r="AD91" s="949"/>
      <c r="AE91" s="167"/>
    </row>
    <row r="92" spans="1:31" x14ac:dyDescent="0.3">
      <c r="A92" s="112"/>
      <c r="B92" s="276" t="s">
        <v>303</v>
      </c>
      <c r="C92" s="295"/>
      <c r="D92" s="294"/>
      <c r="E92" s="499"/>
      <c r="F92" s="110"/>
      <c r="G92" s="110"/>
      <c r="H92" s="295"/>
      <c r="I92" s="295"/>
      <c r="J92" s="295"/>
      <c r="K92" s="295"/>
      <c r="L92" s="295"/>
      <c r="M92" s="295"/>
      <c r="N92" s="295"/>
      <c r="O92" s="562"/>
      <c r="P92" s="802"/>
      <c r="Q92" s="295"/>
      <c r="R92" s="295"/>
      <c r="S92" s="295"/>
      <c r="T92" s="297"/>
      <c r="U92" s="562"/>
      <c r="V92" s="296"/>
      <c r="W92" s="296"/>
      <c r="X92" s="295"/>
      <c r="Y92" s="295"/>
      <c r="Z92" s="296"/>
      <c r="AA92" s="296"/>
      <c r="AB92" s="295"/>
      <c r="AC92" s="297"/>
      <c r="AD92" s="974"/>
      <c r="AE92" s="157"/>
    </row>
    <row r="93" spans="1:31" x14ac:dyDescent="0.3">
      <c r="A93" s="86"/>
      <c r="B93" s="825" t="s">
        <v>294</v>
      </c>
      <c r="C93" s="629"/>
      <c r="D93" s="365" t="s">
        <v>1</v>
      </c>
      <c r="F93" s="137" t="s">
        <v>0</v>
      </c>
      <c r="G93" s="95" t="s">
        <v>0</v>
      </c>
      <c r="H93" s="130" t="s">
        <v>0</v>
      </c>
      <c r="I93" s="137" t="s">
        <v>0</v>
      </c>
      <c r="J93" s="137" t="s">
        <v>0</v>
      </c>
      <c r="K93" s="137" t="s">
        <v>0</v>
      </c>
      <c r="L93" s="137" t="s">
        <v>0</v>
      </c>
      <c r="M93" s="439" t="s">
        <v>0</v>
      </c>
      <c r="N93" s="118"/>
      <c r="O93" s="567">
        <f>C93-(SUM(H93:M93))</f>
        <v>0</v>
      </c>
      <c r="P93" s="696"/>
      <c r="Q93" s="624"/>
      <c r="R93" s="581"/>
      <c r="S93" s="646"/>
      <c r="T93" s="820"/>
      <c r="U93" s="807">
        <f>C93-(SUM(P93:T99))</f>
        <v>0</v>
      </c>
      <c r="V93" s="733"/>
      <c r="W93" s="734"/>
      <c r="X93" s="733"/>
      <c r="Y93" s="734"/>
      <c r="Z93" s="735"/>
      <c r="AA93" s="734"/>
      <c r="AB93" s="733"/>
      <c r="AC93" s="734"/>
      <c r="AD93" s="966">
        <f>C93-(V93+X93+Z93+AB93)</f>
        <v>0</v>
      </c>
      <c r="AE93" s="661">
        <f>(E93)-(W93+Y93+AA93+AC93)</f>
        <v>0</v>
      </c>
    </row>
    <row r="94" spans="1:31" x14ac:dyDescent="0.3">
      <c r="A94" s="86"/>
      <c r="B94" s="825" t="s">
        <v>293</v>
      </c>
      <c r="C94" s="473"/>
      <c r="D94" s="306"/>
      <c r="E94" s="21"/>
      <c r="F94" s="20"/>
      <c r="G94" s="41"/>
      <c r="H94" s="444"/>
      <c r="I94" s="444"/>
      <c r="J94" s="444"/>
      <c r="K94" s="444"/>
      <c r="L94" s="444"/>
      <c r="M94" s="444"/>
      <c r="N94" s="233"/>
      <c r="O94" s="826"/>
      <c r="P94" s="473"/>
      <c r="Q94" s="444"/>
      <c r="R94" s="444"/>
      <c r="S94" s="233"/>
      <c r="T94" s="475"/>
      <c r="U94" s="826"/>
      <c r="V94" s="474"/>
      <c r="W94" s="474"/>
      <c r="X94" s="444"/>
      <c r="Y94" s="444"/>
      <c r="Z94" s="474"/>
      <c r="AA94" s="474"/>
      <c r="AB94" s="444"/>
      <c r="AC94" s="475"/>
      <c r="AD94" s="974"/>
      <c r="AE94" s="157"/>
    </row>
    <row r="95" spans="1:31" x14ac:dyDescent="0.3">
      <c r="A95" s="86"/>
      <c r="B95" s="298" t="s">
        <v>180</v>
      </c>
      <c r="C95" s="629"/>
      <c r="D95" s="365" t="s">
        <v>1</v>
      </c>
      <c r="E95" s="730"/>
      <c r="F95" s="137" t="s">
        <v>0</v>
      </c>
      <c r="G95" s="95" t="s">
        <v>0</v>
      </c>
      <c r="H95" s="137" t="s">
        <v>0</v>
      </c>
      <c r="I95" s="137" t="s">
        <v>0</v>
      </c>
      <c r="J95" s="137" t="s">
        <v>0</v>
      </c>
      <c r="K95" s="137" t="s">
        <v>0</v>
      </c>
      <c r="L95" s="137" t="s">
        <v>0</v>
      </c>
      <c r="M95" s="137" t="s">
        <v>0</v>
      </c>
      <c r="N95" s="583"/>
      <c r="O95" s="567">
        <f>C95-(SUM(H95:N95))</f>
        <v>0</v>
      </c>
      <c r="P95" s="781"/>
      <c r="Q95" s="624"/>
      <c r="R95" s="625"/>
      <c r="S95" s="645"/>
      <c r="T95" s="820"/>
      <c r="U95" s="807">
        <f>C95-(SUM(P95:T99))</f>
        <v>0</v>
      </c>
      <c r="V95" s="733"/>
      <c r="W95" s="734"/>
      <c r="X95" s="733"/>
      <c r="Y95" s="734"/>
      <c r="Z95" s="735"/>
      <c r="AA95" s="734"/>
      <c r="AB95" s="733"/>
      <c r="AC95" s="734"/>
      <c r="AD95" s="966">
        <f>C95-(V95+X95+Z95+AB95)</f>
        <v>0</v>
      </c>
      <c r="AE95" s="661">
        <f>(E980)-(W95+Y95+AA95+AC95)</f>
        <v>0</v>
      </c>
    </row>
    <row r="96" spans="1:31" x14ac:dyDescent="0.3">
      <c r="A96" s="86"/>
      <c r="B96" s="825" t="s">
        <v>176</v>
      </c>
      <c r="C96" s="827"/>
      <c r="D96" s="828"/>
      <c r="E96" s="26"/>
      <c r="F96" s="25"/>
      <c r="G96" s="25"/>
      <c r="H96" s="829"/>
      <c r="I96" s="829"/>
      <c r="J96" s="829"/>
      <c r="K96" s="829"/>
      <c r="L96" s="829"/>
      <c r="M96" s="829"/>
      <c r="N96" s="829"/>
      <c r="O96" s="830"/>
      <c r="P96" s="827"/>
      <c r="Q96" s="829"/>
      <c r="R96" s="829"/>
      <c r="S96" s="829"/>
      <c r="T96" s="831"/>
      <c r="U96" s="830"/>
      <c r="V96" s="832"/>
      <c r="W96" s="832"/>
      <c r="X96" s="829"/>
      <c r="Y96" s="829"/>
      <c r="Z96" s="832"/>
      <c r="AA96" s="832"/>
      <c r="AB96" s="829"/>
      <c r="AC96" s="831"/>
      <c r="AD96" s="975"/>
      <c r="AE96" s="304"/>
    </row>
    <row r="97" spans="1:31" x14ac:dyDescent="0.3">
      <c r="A97" s="86"/>
      <c r="B97" s="298" t="s">
        <v>295</v>
      </c>
      <c r="C97" s="579"/>
      <c r="D97" s="365" t="s">
        <v>1</v>
      </c>
      <c r="E97" s="369" t="s">
        <v>0</v>
      </c>
      <c r="F97" s="34" t="s">
        <v>0</v>
      </c>
      <c r="G97" s="833"/>
      <c r="H97" s="34" t="s">
        <v>0</v>
      </c>
      <c r="I97" s="34" t="s">
        <v>0</v>
      </c>
      <c r="J97" s="34" t="s">
        <v>0</v>
      </c>
      <c r="K97" s="34" t="s">
        <v>0</v>
      </c>
      <c r="L97" s="34" t="s">
        <v>0</v>
      </c>
      <c r="M97" s="642"/>
      <c r="N97" s="439" t="s">
        <v>0</v>
      </c>
      <c r="O97" s="674">
        <f>C97-(SUM(H97:N97))</f>
        <v>0</v>
      </c>
      <c r="P97" s="598"/>
      <c r="Q97" s="581"/>
      <c r="R97" s="581"/>
      <c r="S97" s="646"/>
      <c r="T97" s="818"/>
      <c r="U97" s="809">
        <f>C97-(SUM(P93:T95))</f>
        <v>0</v>
      </c>
      <c r="V97" s="713"/>
      <c r="W97" s="720"/>
      <c r="X97" s="713"/>
      <c r="Y97" s="720"/>
      <c r="Z97" s="728"/>
      <c r="AA97" s="720"/>
      <c r="AB97" s="713"/>
      <c r="AC97" s="720"/>
      <c r="AD97" s="966">
        <f>C97-(V97+X97+Z97+AB97)</f>
        <v>0</v>
      </c>
      <c r="AE97" s="661">
        <f>(G97)-(W97+Y97+AA97+AC97)</f>
        <v>0</v>
      </c>
    </row>
    <row r="98" spans="1:31" x14ac:dyDescent="0.3">
      <c r="A98" s="86"/>
      <c r="B98" s="299" t="s">
        <v>175</v>
      </c>
      <c r="C98" s="232"/>
      <c r="D98" s="306"/>
      <c r="E98" s="42"/>
      <c r="F98" s="41"/>
      <c r="G98" s="41"/>
      <c r="H98" s="233"/>
      <c r="I98" s="233"/>
      <c r="J98" s="233"/>
      <c r="K98" s="233"/>
      <c r="L98" s="233"/>
      <c r="M98" s="233"/>
      <c r="N98" s="233"/>
      <c r="O98" s="546"/>
      <c r="P98" s="232"/>
      <c r="Q98" s="233"/>
      <c r="R98" s="233"/>
      <c r="S98" s="233"/>
      <c r="T98" s="307"/>
      <c r="U98" s="546"/>
      <c r="V98" s="234"/>
      <c r="W98" s="234"/>
      <c r="X98" s="233"/>
      <c r="Y98" s="233"/>
      <c r="Z98" s="234"/>
      <c r="AA98" s="234"/>
      <c r="AB98" s="233"/>
      <c r="AC98" s="307"/>
      <c r="AD98" s="974"/>
      <c r="AE98" s="157"/>
    </row>
    <row r="99" spans="1:31" hidden="1" x14ac:dyDescent="0.3">
      <c r="A99" s="86"/>
      <c r="B99" s="276" t="s">
        <v>178</v>
      </c>
      <c r="C99" s="295"/>
      <c r="D99" s="294"/>
      <c r="E99" s="499"/>
      <c r="F99" s="110"/>
      <c r="G99" s="110"/>
      <c r="H99" s="295"/>
      <c r="I99" s="295"/>
      <c r="J99" s="295"/>
      <c r="K99" s="295"/>
      <c r="L99" s="295"/>
      <c r="M99" s="295"/>
      <c r="N99" s="295"/>
      <c r="O99" s="562"/>
      <c r="P99" s="802"/>
      <c r="Q99" s="295"/>
      <c r="R99" s="295"/>
      <c r="S99" s="295"/>
      <c r="T99" s="297"/>
      <c r="U99" s="562"/>
      <c r="V99" s="296"/>
      <c r="W99" s="296"/>
      <c r="X99" s="295"/>
      <c r="Y99" s="295"/>
      <c r="Z99" s="296"/>
      <c r="AA99" s="296"/>
      <c r="AB99" s="295"/>
      <c r="AC99" s="297"/>
      <c r="AD99" s="974"/>
      <c r="AE99" s="157"/>
    </row>
    <row r="100" spans="1:31" hidden="1" x14ac:dyDescent="0.3">
      <c r="A100" s="86"/>
      <c r="B100" s="298" t="s">
        <v>219</v>
      </c>
      <c r="C100" s="629"/>
      <c r="D100" s="365" t="s">
        <v>1</v>
      </c>
      <c r="E100" s="130" t="s">
        <v>0</v>
      </c>
      <c r="F100" s="137" t="s">
        <v>0</v>
      </c>
      <c r="G100" s="731"/>
      <c r="H100" s="623"/>
      <c r="I100" s="623"/>
      <c r="J100" s="137" t="s">
        <v>0</v>
      </c>
      <c r="K100" s="137" t="s">
        <v>0</v>
      </c>
      <c r="L100" s="137" t="s">
        <v>0</v>
      </c>
      <c r="M100" s="625"/>
      <c r="N100" s="583"/>
      <c r="O100" s="567">
        <f>C100-(SUM(H100:N100))</f>
        <v>0</v>
      </c>
      <c r="P100" s="781"/>
      <c r="Q100" s="624"/>
      <c r="R100" s="625"/>
      <c r="S100" s="645"/>
      <c r="T100" s="820"/>
      <c r="U100" s="807">
        <f>C100-(SUM(P100:T102))</f>
        <v>0</v>
      </c>
      <c r="V100" s="733"/>
      <c r="W100" s="734"/>
      <c r="X100" s="733"/>
      <c r="Y100" s="734"/>
      <c r="Z100" s="735"/>
      <c r="AA100" s="734"/>
      <c r="AB100" s="733"/>
      <c r="AC100" s="734"/>
      <c r="AD100" s="966">
        <f>C100-(V100+X100+Z100+AB100)</f>
        <v>0</v>
      </c>
      <c r="AE100" s="661">
        <f>(G100)-(W100+Y100+AA100+AC100)</f>
        <v>0</v>
      </c>
    </row>
    <row r="101" spans="1:31" hidden="1" x14ac:dyDescent="0.3">
      <c r="A101" s="84"/>
      <c r="B101" s="299" t="s">
        <v>181</v>
      </c>
      <c r="C101" s="366"/>
      <c r="D101" s="367"/>
      <c r="E101" s="340"/>
      <c r="F101" s="126"/>
      <c r="G101" s="126"/>
      <c r="H101" s="315"/>
      <c r="I101" s="315"/>
      <c r="J101" s="315"/>
      <c r="K101" s="315"/>
      <c r="L101" s="315"/>
      <c r="M101" s="315"/>
      <c r="N101" s="315"/>
      <c r="O101" s="563"/>
      <c r="P101" s="366"/>
      <c r="Q101" s="315"/>
      <c r="R101" s="315"/>
      <c r="S101" s="315"/>
      <c r="T101" s="314"/>
      <c r="U101" s="563"/>
      <c r="V101" s="368"/>
      <c r="W101" s="368"/>
      <c r="X101" s="315"/>
      <c r="Y101" s="315"/>
      <c r="Z101" s="368"/>
      <c r="AA101" s="368"/>
      <c r="AB101" s="315"/>
      <c r="AC101" s="314"/>
      <c r="AD101" s="974"/>
      <c r="AE101" s="157"/>
    </row>
    <row r="102" spans="1:31" x14ac:dyDescent="0.3">
      <c r="A102" s="86"/>
      <c r="B102" s="276" t="s">
        <v>304</v>
      </c>
      <c r="C102" s="295"/>
      <c r="D102" s="294"/>
      <c r="E102" s="499"/>
      <c r="F102" s="110"/>
      <c r="G102" s="110"/>
      <c r="H102" s="295"/>
      <c r="I102" s="295"/>
      <c r="J102" s="295"/>
      <c r="K102" s="295"/>
      <c r="L102" s="295"/>
      <c r="M102" s="295"/>
      <c r="N102" s="295"/>
      <c r="O102" s="562"/>
      <c r="P102" s="802"/>
      <c r="Q102" s="295"/>
      <c r="R102" s="295"/>
      <c r="S102" s="295"/>
      <c r="T102" s="297"/>
      <c r="U102" s="562"/>
      <c r="V102" s="296"/>
      <c r="W102" s="296"/>
      <c r="X102" s="295"/>
      <c r="Y102" s="295"/>
      <c r="Z102" s="296"/>
      <c r="AA102" s="296"/>
      <c r="AB102" s="295"/>
      <c r="AC102" s="297"/>
      <c r="AD102" s="974"/>
      <c r="AE102" s="157"/>
    </row>
    <row r="103" spans="1:31" x14ac:dyDescent="0.3">
      <c r="A103" s="86"/>
      <c r="B103" s="300" t="s">
        <v>182</v>
      </c>
      <c r="C103" s="629"/>
      <c r="D103" s="365" t="s">
        <v>1</v>
      </c>
      <c r="E103" s="130" t="s">
        <v>0</v>
      </c>
      <c r="F103" s="137" t="s">
        <v>0</v>
      </c>
      <c r="G103" s="731"/>
      <c r="H103" s="137" t="s">
        <v>0</v>
      </c>
      <c r="I103" s="137" t="s">
        <v>0</v>
      </c>
      <c r="J103" s="137" t="s">
        <v>0</v>
      </c>
      <c r="K103" s="137" t="s">
        <v>0</v>
      </c>
      <c r="L103" s="137" t="s">
        <v>0</v>
      </c>
      <c r="M103" s="732"/>
      <c r="N103" s="439" t="s">
        <v>0</v>
      </c>
      <c r="O103" s="567">
        <f>C103-(SUM(H103:N103))</f>
        <v>0</v>
      </c>
      <c r="P103" s="781"/>
      <c r="Q103" s="624"/>
      <c r="R103" s="625"/>
      <c r="S103" s="645"/>
      <c r="T103" s="820"/>
      <c r="U103" s="807">
        <f>C103-(SUM(P103:T105))</f>
        <v>0</v>
      </c>
      <c r="V103" s="733"/>
      <c r="W103" s="734"/>
      <c r="X103" s="733"/>
      <c r="Y103" s="734"/>
      <c r="Z103" s="735"/>
      <c r="AA103" s="734"/>
      <c r="AB103" s="733"/>
      <c r="AC103" s="734"/>
      <c r="AD103" s="966">
        <f>C103-(V103+X103+Z103+AB103)</f>
        <v>0</v>
      </c>
      <c r="AE103" s="661">
        <f>(G103)-(W103+Y103+AA103+AC103)</f>
        <v>0</v>
      </c>
    </row>
    <row r="104" spans="1:31" x14ac:dyDescent="0.3">
      <c r="A104" s="86"/>
      <c r="B104" s="305" t="s">
        <v>183</v>
      </c>
      <c r="C104" s="232"/>
      <c r="D104" s="306"/>
      <c r="E104" s="42"/>
      <c r="F104" s="41"/>
      <c r="G104" s="41"/>
      <c r="H104" s="233"/>
      <c r="I104" s="233"/>
      <c r="J104" s="233"/>
      <c r="K104" s="233"/>
      <c r="L104" s="233"/>
      <c r="M104" s="233"/>
      <c r="N104" s="233"/>
      <c r="O104" s="546"/>
      <c r="P104" s="232"/>
      <c r="Q104" s="233"/>
      <c r="R104" s="233"/>
      <c r="S104" s="233"/>
      <c r="T104" s="307"/>
      <c r="U104" s="546"/>
      <c r="V104" s="234"/>
      <c r="W104" s="234"/>
      <c r="X104" s="233"/>
      <c r="Y104" s="233"/>
      <c r="Z104" s="234"/>
      <c r="AA104" s="234"/>
      <c r="AB104" s="233"/>
      <c r="AC104" s="307"/>
      <c r="AD104" s="975"/>
      <c r="AE104" s="304"/>
    </row>
    <row r="105" spans="1:31" hidden="1" x14ac:dyDescent="0.3">
      <c r="A105" s="86"/>
      <c r="B105" s="834" t="s">
        <v>184</v>
      </c>
      <c r="C105" s="629"/>
      <c r="D105" s="365" t="s">
        <v>1</v>
      </c>
      <c r="E105" s="130" t="s">
        <v>0</v>
      </c>
      <c r="F105" s="137" t="s">
        <v>0</v>
      </c>
      <c r="G105" s="731"/>
      <c r="H105" s="137" t="s">
        <v>0</v>
      </c>
      <c r="I105" s="137" t="s">
        <v>0</v>
      </c>
      <c r="J105" s="137" t="s">
        <v>0</v>
      </c>
      <c r="K105" s="137" t="s">
        <v>0</v>
      </c>
      <c r="L105" s="137" t="s">
        <v>0</v>
      </c>
      <c r="M105" s="732"/>
      <c r="N105" s="439" t="s">
        <v>0</v>
      </c>
      <c r="O105" s="567">
        <f>C105-(SUM(H105:N105))</f>
        <v>0</v>
      </c>
      <c r="P105" s="781"/>
      <c r="Q105" s="624"/>
      <c r="R105" s="625"/>
      <c r="S105" s="645"/>
      <c r="T105" s="820"/>
      <c r="U105" s="807">
        <f>C105-(SUM(P105:T107))</f>
        <v>0</v>
      </c>
      <c r="V105" s="733"/>
      <c r="W105" s="734"/>
      <c r="X105" s="733"/>
      <c r="Y105" s="734"/>
      <c r="Z105" s="735"/>
      <c r="AA105" s="734"/>
      <c r="AB105" s="733"/>
      <c r="AC105" s="734"/>
      <c r="AD105" s="966">
        <f>C105-(V105+X105+Z105+AB105)</f>
        <v>0</v>
      </c>
      <c r="AE105" s="661">
        <f>(G105)-(W105+Y105+AA105+AC105)</f>
        <v>0</v>
      </c>
    </row>
    <row r="106" spans="1:31" hidden="1" x14ac:dyDescent="0.3">
      <c r="A106" s="84"/>
      <c r="B106" s="835" t="s">
        <v>185</v>
      </c>
      <c r="C106" s="366"/>
      <c r="D106" s="367"/>
      <c r="E106" s="340"/>
      <c r="F106" s="126"/>
      <c r="G106" s="126"/>
      <c r="H106" s="315"/>
      <c r="I106" s="315"/>
      <c r="J106" s="315"/>
      <c r="K106" s="315"/>
      <c r="L106" s="315"/>
      <c r="M106" s="315"/>
      <c r="N106" s="315"/>
      <c r="O106" s="563"/>
      <c r="P106" s="366"/>
      <c r="Q106" s="315"/>
      <c r="R106" s="315"/>
      <c r="S106" s="315"/>
      <c r="T106" s="314"/>
      <c r="U106" s="563"/>
      <c r="V106" s="368"/>
      <c r="W106" s="368"/>
      <c r="X106" s="315"/>
      <c r="Y106" s="315"/>
      <c r="Z106" s="368"/>
      <c r="AA106" s="368"/>
      <c r="AB106" s="315"/>
      <c r="AC106" s="314"/>
      <c r="AD106" s="975"/>
      <c r="AE106" s="304"/>
    </row>
    <row r="107" spans="1:31" x14ac:dyDescent="0.3">
      <c r="A107" s="86"/>
      <c r="B107" s="276" t="s">
        <v>305</v>
      </c>
      <c r="C107" s="295"/>
      <c r="D107" s="311"/>
      <c r="E107" s="499"/>
      <c r="F107" s="110"/>
      <c r="G107" s="110"/>
      <c r="H107" s="295"/>
      <c r="I107" s="295"/>
      <c r="J107" s="295"/>
      <c r="K107" s="295"/>
      <c r="L107" s="295"/>
      <c r="M107" s="295"/>
      <c r="N107" s="295"/>
      <c r="O107" s="562"/>
      <c r="P107" s="802"/>
      <c r="Q107" s="295"/>
      <c r="R107" s="295"/>
      <c r="S107" s="295"/>
      <c r="T107" s="297"/>
      <c r="U107" s="562"/>
      <c r="V107" s="296"/>
      <c r="W107" s="296"/>
      <c r="X107" s="295"/>
      <c r="Y107" s="295"/>
      <c r="Z107" s="296"/>
      <c r="AA107" s="296"/>
      <c r="AB107" s="295"/>
      <c r="AC107" s="297"/>
      <c r="AD107" s="975"/>
      <c r="AE107" s="304"/>
    </row>
    <row r="108" spans="1:31" x14ac:dyDescent="0.3">
      <c r="A108" s="39"/>
      <c r="B108" s="38" t="s">
        <v>194</v>
      </c>
      <c r="C108" s="641"/>
      <c r="D108" s="16" t="s">
        <v>1</v>
      </c>
      <c r="E108" s="35" t="s">
        <v>0</v>
      </c>
      <c r="F108" s="34" t="s">
        <v>0</v>
      </c>
      <c r="G108" s="736"/>
      <c r="H108" s="34" t="s">
        <v>0</v>
      </c>
      <c r="I108" s="34" t="s">
        <v>0</v>
      </c>
      <c r="J108" s="34" t="s">
        <v>0</v>
      </c>
      <c r="K108" s="642"/>
      <c r="L108" s="642"/>
      <c r="M108" s="642"/>
      <c r="N108" s="439" t="s">
        <v>0</v>
      </c>
      <c r="O108" s="567">
        <f>C108-(SUM(H108:N108))</f>
        <v>0</v>
      </c>
      <c r="P108" s="803"/>
      <c r="Q108" s="643"/>
      <c r="R108" s="644"/>
      <c r="S108" s="642"/>
      <c r="T108" s="821"/>
      <c r="U108" s="807">
        <f>C108-(SUM(P108:T110))</f>
        <v>0</v>
      </c>
      <c r="V108" s="737"/>
      <c r="W108" s="597"/>
      <c r="X108" s="599"/>
      <c r="Y108" s="596"/>
      <c r="Z108" s="659"/>
      <c r="AA108" s="597"/>
      <c r="AB108" s="599"/>
      <c r="AC108" s="597"/>
      <c r="AD108" s="966">
        <f>C108-(V108+X108+Z108+AB108)</f>
        <v>0</v>
      </c>
      <c r="AE108" s="661">
        <f>(G108)-(W108+Y108+AA108+AC108)</f>
        <v>0</v>
      </c>
    </row>
    <row r="109" spans="1:31" x14ac:dyDescent="0.3">
      <c r="A109" s="39"/>
      <c r="B109" s="22" t="s">
        <v>3</v>
      </c>
      <c r="C109" s="27"/>
      <c r="D109" s="42"/>
      <c r="E109" s="41"/>
      <c r="F109" s="25"/>
      <c r="G109" s="40"/>
      <c r="H109" s="40"/>
      <c r="I109" s="24"/>
      <c r="J109" s="25"/>
      <c r="K109" s="25"/>
      <c r="L109" s="25"/>
      <c r="M109" s="24"/>
      <c r="N109" s="24"/>
      <c r="O109" s="523"/>
      <c r="P109" s="43"/>
      <c r="Q109" s="40"/>
      <c r="R109" s="24"/>
      <c r="S109" s="25"/>
      <c r="T109" s="45"/>
      <c r="U109" s="523"/>
      <c r="V109" s="24"/>
      <c r="W109" s="40"/>
      <c r="X109" s="24"/>
      <c r="Y109" s="40"/>
      <c r="Z109" s="40"/>
      <c r="AA109" s="40"/>
      <c r="AB109" s="40"/>
      <c r="AC109" s="45"/>
      <c r="AD109" s="24"/>
      <c r="AE109" s="45"/>
    </row>
    <row r="110" spans="1:31" x14ac:dyDescent="0.3">
      <c r="A110" s="39"/>
      <c r="B110" s="443" t="s">
        <v>195</v>
      </c>
      <c r="C110" s="573"/>
      <c r="D110" s="36" t="s">
        <v>1</v>
      </c>
      <c r="E110" s="35" t="s">
        <v>0</v>
      </c>
      <c r="F110" s="34" t="s">
        <v>0</v>
      </c>
      <c r="G110" s="740"/>
      <c r="H110" s="34" t="s">
        <v>0</v>
      </c>
      <c r="I110" s="34" t="s">
        <v>0</v>
      </c>
      <c r="J110" s="34" t="s">
        <v>0</v>
      </c>
      <c r="K110" s="645"/>
      <c r="L110" s="645"/>
      <c r="M110" s="650"/>
      <c r="N110" s="650"/>
      <c r="O110" s="567">
        <f>C110-(SUM(H110:N110))</f>
        <v>0</v>
      </c>
      <c r="P110" s="796"/>
      <c r="Q110" s="645"/>
      <c r="R110" s="650"/>
      <c r="S110" s="645"/>
      <c r="T110" s="740"/>
      <c r="U110" s="807">
        <f>C110-(SUM(P110:T112))</f>
        <v>0</v>
      </c>
      <c r="V110" s="738"/>
      <c r="W110" s="657"/>
      <c r="X110" s="659"/>
      <c r="Y110" s="656"/>
      <c r="Z110" s="659"/>
      <c r="AA110" s="657"/>
      <c r="AB110" s="659"/>
      <c r="AC110" s="657"/>
      <c r="AD110" s="966">
        <f>C110-(V110+X110+Z110+AB110)</f>
        <v>0</v>
      </c>
      <c r="AE110" s="661">
        <f>(G110)-(W110+Y110+AA110+AC110)</f>
        <v>0</v>
      </c>
    </row>
    <row r="111" spans="1:31" x14ac:dyDescent="0.3">
      <c r="A111" s="39"/>
      <c r="B111" s="373" t="s">
        <v>197</v>
      </c>
      <c r="C111" s="640"/>
      <c r="D111" s="52" t="s">
        <v>1</v>
      </c>
      <c r="E111" s="100" t="s">
        <v>0</v>
      </c>
      <c r="F111" s="137" t="s">
        <v>0</v>
      </c>
      <c r="G111" s="741"/>
      <c r="H111" s="34" t="s">
        <v>0</v>
      </c>
      <c r="I111" s="34" t="s">
        <v>0</v>
      </c>
      <c r="J111" s="34" t="s">
        <v>0</v>
      </c>
      <c r="K111" s="587"/>
      <c r="L111" s="587"/>
      <c r="M111" s="639"/>
      <c r="N111" s="639"/>
      <c r="O111" s="567">
        <f>C111-(SUM(H111:N111))</f>
        <v>0</v>
      </c>
      <c r="P111" s="797"/>
      <c r="Q111" s="587"/>
      <c r="R111" s="639"/>
      <c r="S111" s="587"/>
      <c r="T111" s="741"/>
      <c r="U111" s="807">
        <f>C111-(SUM(P111:T113))</f>
        <v>0</v>
      </c>
      <c r="V111" s="739"/>
      <c r="W111" s="633"/>
      <c r="X111" s="635"/>
      <c r="Y111" s="632"/>
      <c r="Z111" s="659"/>
      <c r="AA111" s="633"/>
      <c r="AB111" s="635"/>
      <c r="AC111" s="633"/>
      <c r="AD111" s="966">
        <f>C111-(V111+X111+Z111+AB111)</f>
        <v>0</v>
      </c>
      <c r="AE111" s="661">
        <f>(G111)-(W111+Y111+AA111+AC111)</f>
        <v>0</v>
      </c>
    </row>
    <row r="112" spans="1:31" x14ac:dyDescent="0.3">
      <c r="A112" s="39"/>
      <c r="B112" s="22" t="s">
        <v>196</v>
      </c>
      <c r="C112" s="43"/>
      <c r="D112" s="42"/>
      <c r="E112" s="41"/>
      <c r="F112" s="41"/>
      <c r="G112" s="40"/>
      <c r="H112" s="40"/>
      <c r="I112" s="40"/>
      <c r="J112" s="41"/>
      <c r="K112" s="41"/>
      <c r="L112" s="41"/>
      <c r="M112" s="40"/>
      <c r="N112" s="40"/>
      <c r="O112" s="559"/>
      <c r="P112" s="43"/>
      <c r="Q112" s="40"/>
      <c r="R112" s="40"/>
      <c r="S112" s="41"/>
      <c r="T112" s="45"/>
      <c r="U112" s="559"/>
      <c r="V112" s="40"/>
      <c r="W112" s="40"/>
      <c r="X112" s="40"/>
      <c r="Y112" s="40"/>
      <c r="Z112" s="40"/>
      <c r="AA112" s="40"/>
      <c r="AB112" s="40"/>
      <c r="AC112" s="45"/>
      <c r="AD112" s="40"/>
      <c r="AE112" s="45"/>
    </row>
    <row r="113" spans="1:31" x14ac:dyDescent="0.3">
      <c r="A113" s="39"/>
      <c r="B113" s="44" t="s">
        <v>198</v>
      </c>
      <c r="C113" s="573"/>
      <c r="D113" s="36" t="s">
        <v>1</v>
      </c>
      <c r="E113" s="35" t="s">
        <v>0</v>
      </c>
      <c r="F113" s="34" t="s">
        <v>0</v>
      </c>
      <c r="G113" s="740"/>
      <c r="H113" s="34" t="s">
        <v>0</v>
      </c>
      <c r="I113" s="34" t="s">
        <v>0</v>
      </c>
      <c r="J113" s="34" t="s">
        <v>0</v>
      </c>
      <c r="K113" s="645"/>
      <c r="L113" s="645"/>
      <c r="M113" s="650"/>
      <c r="N113" s="650"/>
      <c r="O113" s="567">
        <f>C113-(SUM(H113:N113))</f>
        <v>0</v>
      </c>
      <c r="P113" s="796"/>
      <c r="Q113" s="645"/>
      <c r="R113" s="650"/>
      <c r="S113" s="645"/>
      <c r="T113" s="740"/>
      <c r="U113" s="807">
        <f>C113-(SUM(P113:T115))</f>
        <v>0</v>
      </c>
      <c r="V113" s="738"/>
      <c r="W113" s="657"/>
      <c r="X113" s="659"/>
      <c r="Y113" s="656"/>
      <c r="Z113" s="659"/>
      <c r="AA113" s="657"/>
      <c r="AB113" s="659"/>
      <c r="AC113" s="657"/>
      <c r="AD113" s="966">
        <f>C113-(V113+X113+Z113+AB113)</f>
        <v>0</v>
      </c>
      <c r="AE113" s="661">
        <f>(G113)-(W113+Y113+AA113+AC113)</f>
        <v>0</v>
      </c>
    </row>
    <row r="114" spans="1:31" x14ac:dyDescent="0.3">
      <c r="A114" s="39"/>
      <c r="B114" s="310" t="s">
        <v>199</v>
      </c>
      <c r="C114" s="573"/>
      <c r="D114" s="36" t="s">
        <v>1</v>
      </c>
      <c r="E114" s="35" t="s">
        <v>0</v>
      </c>
      <c r="F114" s="34" t="s">
        <v>0</v>
      </c>
      <c r="G114" s="740"/>
      <c r="H114" s="34" t="s">
        <v>0</v>
      </c>
      <c r="I114" s="34" t="s">
        <v>0</v>
      </c>
      <c r="J114" s="34" t="s">
        <v>0</v>
      </c>
      <c r="K114" s="645"/>
      <c r="L114" s="645"/>
      <c r="M114" s="650"/>
      <c r="N114" s="650"/>
      <c r="O114" s="567">
        <f>C114-(SUM(H114:N114))</f>
        <v>0</v>
      </c>
      <c r="P114" s="796"/>
      <c r="Q114" s="645"/>
      <c r="R114" s="650"/>
      <c r="S114" s="645"/>
      <c r="T114" s="740"/>
      <c r="U114" s="807">
        <f>C114-(SUM(P114:T116))</f>
        <v>0</v>
      </c>
      <c r="V114" s="738"/>
      <c r="W114" s="657"/>
      <c r="X114" s="659"/>
      <c r="Y114" s="656"/>
      <c r="Z114" s="659"/>
      <c r="AA114" s="657"/>
      <c r="AB114" s="659"/>
      <c r="AC114" s="657"/>
      <c r="AD114" s="966">
        <f>C114-(V114+X114+Z114+AB114)</f>
        <v>0</v>
      </c>
      <c r="AE114" s="661">
        <f>(G114)-(W114+Y114+AA114+AC114)</f>
        <v>0</v>
      </c>
    </row>
    <row r="115" spans="1:31" x14ac:dyDescent="0.3">
      <c r="A115" s="39"/>
      <c r="B115" s="309" t="s">
        <v>220</v>
      </c>
      <c r="C115" s="27"/>
      <c r="D115" s="26"/>
      <c r="E115" s="25"/>
      <c r="F115" s="25"/>
      <c r="G115" s="24"/>
      <c r="H115" s="24"/>
      <c r="I115" s="24"/>
      <c r="J115" s="25"/>
      <c r="K115" s="25"/>
      <c r="L115" s="25"/>
      <c r="M115" s="24"/>
      <c r="N115" s="24"/>
      <c r="O115" s="523"/>
      <c r="P115" s="27"/>
      <c r="Q115" s="24"/>
      <c r="R115" s="24"/>
      <c r="S115" s="25"/>
      <c r="T115" s="23"/>
      <c r="U115" s="523"/>
      <c r="V115" s="24"/>
      <c r="W115" s="24"/>
      <c r="X115" s="24"/>
      <c r="Y115" s="24"/>
      <c r="Z115" s="24"/>
      <c r="AA115" s="24"/>
      <c r="AB115" s="24"/>
      <c r="AC115" s="23"/>
      <c r="AD115" s="24"/>
      <c r="AE115" s="23"/>
    </row>
    <row r="116" spans="1:31" x14ac:dyDescent="0.3">
      <c r="A116" s="39"/>
      <c r="B116" s="44" t="s">
        <v>200</v>
      </c>
      <c r="C116" s="573"/>
      <c r="D116" s="36" t="s">
        <v>1</v>
      </c>
      <c r="E116" s="35" t="s">
        <v>0</v>
      </c>
      <c r="F116" s="34" t="s">
        <v>0</v>
      </c>
      <c r="G116" s="740"/>
      <c r="H116" s="34" t="s">
        <v>0</v>
      </c>
      <c r="I116" s="34" t="s">
        <v>0</v>
      </c>
      <c r="J116" s="34" t="s">
        <v>0</v>
      </c>
      <c r="K116" s="645"/>
      <c r="L116" s="645"/>
      <c r="M116" s="650"/>
      <c r="N116" s="650"/>
      <c r="O116" s="567">
        <f>C116-(SUM(H116:N116))</f>
        <v>0</v>
      </c>
      <c r="P116" s="796"/>
      <c r="Q116" s="645"/>
      <c r="R116" s="650"/>
      <c r="S116" s="645"/>
      <c r="T116" s="740"/>
      <c r="U116" s="807">
        <f>C116-(SUM(P116:T118))</f>
        <v>0</v>
      </c>
      <c r="V116" s="738"/>
      <c r="W116" s="657"/>
      <c r="X116" s="659"/>
      <c r="Y116" s="656"/>
      <c r="Z116" s="659"/>
      <c r="AA116" s="657"/>
      <c r="AB116" s="659"/>
      <c r="AC116" s="657"/>
      <c r="AD116" s="966">
        <f>C116-(V116+X116+Z116+AB116)</f>
        <v>0</v>
      </c>
      <c r="AE116" s="661">
        <f>(G116)-(W116+Y116+AA116+AC116)</f>
        <v>0</v>
      </c>
    </row>
    <row r="117" spans="1:31" x14ac:dyDescent="0.3">
      <c r="A117" s="39"/>
      <c r="B117" s="38" t="s">
        <v>201</v>
      </c>
      <c r="C117" s="17"/>
      <c r="D117" s="16" t="s">
        <v>1</v>
      </c>
      <c r="E117" s="15" t="s">
        <v>0</v>
      </c>
      <c r="F117" s="14" t="s">
        <v>0</v>
      </c>
      <c r="G117" s="742"/>
      <c r="H117" s="34" t="s">
        <v>0</v>
      </c>
      <c r="I117" s="34" t="s">
        <v>0</v>
      </c>
      <c r="J117" s="34" t="s">
        <v>0</v>
      </c>
      <c r="K117" s="645"/>
      <c r="L117" s="645"/>
      <c r="M117" s="650"/>
      <c r="N117" s="650"/>
      <c r="O117" s="567">
        <f>C117-(SUM(H117:N117))</f>
        <v>0</v>
      </c>
      <c r="P117" s="787"/>
      <c r="Q117" s="576"/>
      <c r="R117" s="586"/>
      <c r="S117" s="576"/>
      <c r="T117" s="742"/>
      <c r="U117" s="807">
        <f>C117-(SUM(P117:T120))</f>
        <v>0</v>
      </c>
      <c r="V117" s="737"/>
      <c r="W117" s="597"/>
      <c r="X117" s="599"/>
      <c r="Y117" s="596"/>
      <c r="Z117" s="659"/>
      <c r="AA117" s="597"/>
      <c r="AB117" s="599"/>
      <c r="AC117" s="597"/>
      <c r="AD117" s="966">
        <f>C117-(V117+X117+Z117+AB117)</f>
        <v>0</v>
      </c>
      <c r="AE117" s="661">
        <f>(G117)-(W117+Y117+AA117+AC117)</f>
        <v>0</v>
      </c>
    </row>
    <row r="118" spans="1:31" x14ac:dyDescent="0.3">
      <c r="A118" s="39"/>
      <c r="B118" s="370" t="s">
        <v>202</v>
      </c>
      <c r="C118" s="743"/>
      <c r="D118" s="42"/>
      <c r="E118" s="42"/>
      <c r="F118" s="42"/>
      <c r="G118" s="371"/>
      <c r="H118" s="40"/>
      <c r="I118" s="40"/>
      <c r="J118" s="42"/>
      <c r="K118" s="42"/>
      <c r="L118" s="42"/>
      <c r="M118" s="40"/>
      <c r="N118" s="544"/>
      <c r="O118" s="564"/>
      <c r="P118" s="43"/>
      <c r="Q118" s="40"/>
      <c r="R118" s="40"/>
      <c r="S118" s="42"/>
      <c r="T118" s="45"/>
      <c r="U118" s="564"/>
      <c r="V118" s="40"/>
      <c r="W118" s="40"/>
      <c r="X118" s="40"/>
      <c r="Y118" s="40"/>
      <c r="Z118" s="40"/>
      <c r="AA118" s="40"/>
      <c r="AB118" s="40"/>
      <c r="AC118" s="45"/>
      <c r="AD118" s="976"/>
      <c r="AE118" s="8"/>
    </row>
    <row r="119" spans="1:31" ht="45" hidden="1" x14ac:dyDescent="0.3">
      <c r="A119" s="181"/>
      <c r="B119" s="180"/>
      <c r="C119" s="179" t="s">
        <v>13</v>
      </c>
      <c r="D119" s="178" t="s">
        <v>12</v>
      </c>
      <c r="E119" s="177" t="s">
        <v>11</v>
      </c>
      <c r="F119" s="174" t="s">
        <v>10</v>
      </c>
      <c r="G119" s="176" t="s">
        <v>9</v>
      </c>
      <c r="H119" s="175" t="s">
        <v>25</v>
      </c>
      <c r="I119" s="174" t="s">
        <v>23</v>
      </c>
      <c r="J119" s="173" t="s">
        <v>22</v>
      </c>
      <c r="K119" s="382" t="s">
        <v>8</v>
      </c>
      <c r="L119" s="382" t="s">
        <v>226</v>
      </c>
      <c r="M119" s="383" t="s">
        <v>7</v>
      </c>
      <c r="N119" s="436" t="s">
        <v>252</v>
      </c>
      <c r="O119" s="550"/>
      <c r="P119" s="779" t="s">
        <v>263</v>
      </c>
      <c r="Q119" s="226" t="s">
        <v>274</v>
      </c>
      <c r="R119" s="172" t="s">
        <v>275</v>
      </c>
      <c r="S119" s="172" t="s">
        <v>276</v>
      </c>
      <c r="T119" s="811" t="s">
        <v>252</v>
      </c>
      <c r="U119" s="550"/>
      <c r="V119" s="169"/>
      <c r="W119" s="167"/>
      <c r="X119" s="170"/>
      <c r="Y119" s="167"/>
      <c r="Z119" s="169"/>
      <c r="AA119" s="167"/>
      <c r="AB119" s="168"/>
      <c r="AC119" s="167"/>
      <c r="AD119" s="949"/>
      <c r="AE119" s="167"/>
    </row>
    <row r="120" spans="1:31" x14ac:dyDescent="0.3">
      <c r="A120" s="39"/>
      <c r="B120" s="38" t="s">
        <v>203</v>
      </c>
      <c r="C120" s="573"/>
      <c r="D120" s="36" t="s">
        <v>1</v>
      </c>
      <c r="E120" s="35" t="s">
        <v>0</v>
      </c>
      <c r="F120" s="34" t="s">
        <v>0</v>
      </c>
      <c r="G120" s="740"/>
      <c r="H120" s="34" t="s">
        <v>0</v>
      </c>
      <c r="I120" s="34" t="s">
        <v>0</v>
      </c>
      <c r="J120" s="34" t="s">
        <v>0</v>
      </c>
      <c r="K120" s="645"/>
      <c r="L120" s="645"/>
      <c r="M120" s="650"/>
      <c r="N120" s="650"/>
      <c r="O120" s="567">
        <f>C120-(SUM(H120:N120))</f>
        <v>0</v>
      </c>
      <c r="P120" s="796"/>
      <c r="Q120" s="645"/>
      <c r="R120" s="650"/>
      <c r="S120" s="645"/>
      <c r="T120" s="740"/>
      <c r="U120" s="807">
        <f>C120-(SUM(P120:T122))</f>
        <v>0</v>
      </c>
      <c r="V120" s="738"/>
      <c r="W120" s="657"/>
      <c r="X120" s="659"/>
      <c r="Y120" s="656"/>
      <c r="Z120" s="659"/>
      <c r="AA120" s="657"/>
      <c r="AB120" s="659"/>
      <c r="AC120" s="657"/>
      <c r="AD120" s="966">
        <f>C120-(V120+X120+Z120+AB120)</f>
        <v>0</v>
      </c>
      <c r="AE120" s="661">
        <f>(G120)-(W120+Y120+AA120+AC120)</f>
        <v>0</v>
      </c>
    </row>
    <row r="121" spans="1:31" x14ac:dyDescent="0.3">
      <c r="A121" s="39"/>
      <c r="B121" s="373" t="s">
        <v>204</v>
      </c>
      <c r="C121" s="27"/>
      <c r="D121" s="26"/>
      <c r="E121" s="25"/>
      <c r="F121" s="25"/>
      <c r="G121" s="24"/>
      <c r="H121" s="24"/>
      <c r="I121" s="24"/>
      <c r="J121" s="25"/>
      <c r="K121" s="25"/>
      <c r="L121" s="25"/>
      <c r="M121" s="24"/>
      <c r="N121" s="24"/>
      <c r="O121" s="523"/>
      <c r="P121" s="27"/>
      <c r="Q121" s="24"/>
      <c r="R121" s="24"/>
      <c r="S121" s="25"/>
      <c r="T121" s="23"/>
      <c r="U121" s="523"/>
      <c r="V121" s="24"/>
      <c r="W121" s="24"/>
      <c r="X121" s="24"/>
      <c r="Y121" s="24"/>
      <c r="Z121" s="24"/>
      <c r="AA121" s="24"/>
      <c r="AB121" s="24"/>
      <c r="AC121" s="23"/>
      <c r="AD121" s="24"/>
      <c r="AE121" s="23"/>
    </row>
    <row r="122" spans="1:31" x14ac:dyDescent="0.3">
      <c r="A122" s="84"/>
      <c r="B122" s="769" t="s">
        <v>2</v>
      </c>
      <c r="C122" s="770">
        <f>SUM(C118,C113,C111,C110,C116,C108,C120,C114,C117)</f>
        <v>0</v>
      </c>
      <c r="D122" s="671" t="s">
        <v>1</v>
      </c>
      <c r="E122" s="81" t="s">
        <v>0</v>
      </c>
      <c r="F122" s="527" t="s">
        <v>0</v>
      </c>
      <c r="G122" s="771">
        <f>SUM(G118,G113,G111,G110,G116,G108,G120,G114,G117)</f>
        <v>0</v>
      </c>
      <c r="H122" s="81" t="s">
        <v>0</v>
      </c>
      <c r="I122" s="78" t="s">
        <v>0</v>
      </c>
      <c r="J122" s="78" t="s">
        <v>0</v>
      </c>
      <c r="K122" s="772">
        <f t="shared" ref="K122:L122" si="45">SUM(K118,K113,K111,K110,K116,K108,K120,K114,K117)</f>
        <v>0</v>
      </c>
      <c r="L122" s="772">
        <f t="shared" si="45"/>
        <v>0</v>
      </c>
      <c r="M122" s="773">
        <f t="shared" ref="M122:S122" si="46">SUM(M118,M113,M111,M110,M116,M108,M120,M114,M117)</f>
        <v>0</v>
      </c>
      <c r="N122" s="772">
        <f t="shared" si="46"/>
        <v>0</v>
      </c>
      <c r="O122" s="674">
        <f>C122-(SUM(H122:N122))</f>
        <v>0</v>
      </c>
      <c r="P122" s="775">
        <f t="shared" si="46"/>
        <v>0</v>
      </c>
      <c r="Q122" s="772">
        <f t="shared" si="46"/>
        <v>0</v>
      </c>
      <c r="R122" s="772">
        <f t="shared" si="46"/>
        <v>0</v>
      </c>
      <c r="S122" s="772">
        <f t="shared" si="46"/>
        <v>0</v>
      </c>
      <c r="T122" s="771">
        <f t="shared" ref="T122:AE122" si="47">SUM(T118,T113,T111,T110,T116,T108,T120,T114,T117)</f>
        <v>0</v>
      </c>
      <c r="U122" s="809">
        <f>C122-(SUM(P122:T123))</f>
        <v>0</v>
      </c>
      <c r="V122" s="354">
        <f t="shared" si="47"/>
        <v>0</v>
      </c>
      <c r="W122" s="774">
        <f t="shared" si="47"/>
        <v>0</v>
      </c>
      <c r="X122" s="775">
        <f t="shared" si="47"/>
        <v>0</v>
      </c>
      <c r="Y122" s="774">
        <f t="shared" si="47"/>
        <v>0</v>
      </c>
      <c r="Z122" s="775">
        <f t="shared" si="47"/>
        <v>0</v>
      </c>
      <c r="AA122" s="774">
        <f t="shared" si="47"/>
        <v>0</v>
      </c>
      <c r="AB122" s="775">
        <f t="shared" si="47"/>
        <v>0</v>
      </c>
      <c r="AC122" s="774">
        <f t="shared" si="47"/>
        <v>0</v>
      </c>
      <c r="AD122" s="977">
        <f t="shared" si="47"/>
        <v>0</v>
      </c>
      <c r="AE122" s="777">
        <f t="shared" si="47"/>
        <v>0</v>
      </c>
    </row>
    <row r="123" spans="1:31" x14ac:dyDescent="0.3">
      <c r="A123" s="86"/>
      <c r="B123" s="308" t="s">
        <v>306</v>
      </c>
      <c r="C123" s="233"/>
      <c r="D123" s="306"/>
      <c r="E123" s="42"/>
      <c r="F123" s="41"/>
      <c r="G123" s="41"/>
      <c r="H123" s="444"/>
      <c r="I123" s="444"/>
      <c r="J123" s="444"/>
      <c r="K123" s="233"/>
      <c r="L123" s="233"/>
      <c r="M123" s="233"/>
      <c r="N123" s="233"/>
      <c r="O123" s="546"/>
      <c r="P123" s="232"/>
      <c r="Q123" s="233"/>
      <c r="R123" s="233"/>
      <c r="S123" s="233"/>
      <c r="T123" s="307"/>
      <c r="U123" s="546"/>
      <c r="V123" s="234"/>
      <c r="W123" s="234"/>
      <c r="X123" s="233"/>
      <c r="Y123" s="233"/>
      <c r="Z123" s="234"/>
      <c r="AA123" s="234"/>
      <c r="AB123" s="233"/>
      <c r="AC123" s="307"/>
      <c r="AD123" s="975"/>
      <c r="AE123" s="304"/>
    </row>
    <row r="124" spans="1:31" x14ac:dyDescent="0.3">
      <c r="A124" s="86"/>
      <c r="B124" s="62" t="s">
        <v>189</v>
      </c>
      <c r="C124" s="43"/>
      <c r="D124" s="42"/>
      <c r="E124" s="42"/>
      <c r="F124" s="42"/>
      <c r="G124" s="40"/>
      <c r="H124" s="42"/>
      <c r="I124" s="42"/>
      <c r="J124" s="42"/>
      <c r="K124" s="42"/>
      <c r="L124" s="40"/>
      <c r="M124" s="42"/>
      <c r="N124" s="42"/>
      <c r="O124" s="545"/>
      <c r="P124" s="43"/>
      <c r="Q124" s="40"/>
      <c r="R124" s="40"/>
      <c r="S124" s="40"/>
      <c r="T124" s="45"/>
      <c r="U124" s="545"/>
      <c r="V124" s="40"/>
      <c r="W124" s="40"/>
      <c r="X124" s="40"/>
      <c r="Y124" s="40"/>
      <c r="Z124" s="40"/>
      <c r="AA124" s="40"/>
      <c r="AB124" s="40"/>
      <c r="AC124" s="45"/>
      <c r="AD124" s="40"/>
      <c r="AE124" s="45"/>
    </row>
    <row r="125" spans="1:31" x14ac:dyDescent="0.3">
      <c r="A125" s="86"/>
      <c r="B125" s="65" t="s">
        <v>211</v>
      </c>
      <c r="C125" s="572"/>
      <c r="D125" s="131" t="s">
        <v>1</v>
      </c>
      <c r="E125" s="130" t="s">
        <v>0</v>
      </c>
      <c r="F125" s="137" t="s">
        <v>0</v>
      </c>
      <c r="G125" s="742"/>
      <c r="H125" s="130" t="s">
        <v>0</v>
      </c>
      <c r="I125" s="137" t="s">
        <v>0</v>
      </c>
      <c r="J125" s="137" t="s">
        <v>0</v>
      </c>
      <c r="K125" s="137" t="s">
        <v>0</v>
      </c>
      <c r="L125" s="137" t="s">
        <v>0</v>
      </c>
      <c r="M125" s="587"/>
      <c r="N125" s="137" t="s">
        <v>0</v>
      </c>
      <c r="O125" s="567">
        <f>C125-(SUM(H125:N125))</f>
        <v>0</v>
      </c>
      <c r="P125" s="787"/>
      <c r="Q125" s="576"/>
      <c r="R125" s="586"/>
      <c r="S125" s="587"/>
      <c r="T125" s="742"/>
      <c r="U125" s="807">
        <f>C125-(SUM(P125:T128))</f>
        <v>0</v>
      </c>
      <c r="V125" s="596"/>
      <c r="W125" s="597"/>
      <c r="X125" s="598"/>
      <c r="Y125" s="597"/>
      <c r="Z125" s="598"/>
      <c r="AA125" s="597"/>
      <c r="AB125" s="599"/>
      <c r="AC125" s="597"/>
      <c r="AD125" s="966">
        <f>C125-(V125+X125+Z125+AB125)</f>
        <v>0</v>
      </c>
      <c r="AE125" s="661">
        <f>(G125)-(W125+Y125+AA125+AC125)</f>
        <v>0</v>
      </c>
    </row>
    <row r="126" spans="1:31" x14ac:dyDescent="0.3">
      <c r="A126" s="86"/>
      <c r="B126" s="65" t="s">
        <v>212</v>
      </c>
      <c r="C126" s="572"/>
      <c r="D126" s="131" t="s">
        <v>1</v>
      </c>
      <c r="E126" s="130" t="s">
        <v>0</v>
      </c>
      <c r="F126" s="137" t="s">
        <v>0</v>
      </c>
      <c r="G126" s="742"/>
      <c r="H126" s="130" t="s">
        <v>0</v>
      </c>
      <c r="I126" s="137" t="s">
        <v>0</v>
      </c>
      <c r="J126" s="137" t="s">
        <v>0</v>
      </c>
      <c r="K126" s="137" t="s">
        <v>0</v>
      </c>
      <c r="L126" s="137" t="s">
        <v>0</v>
      </c>
      <c r="M126" s="587"/>
      <c r="N126" s="137" t="s">
        <v>0</v>
      </c>
      <c r="O126" s="567">
        <f>C126-(SUM(H126:N126))</f>
        <v>0</v>
      </c>
      <c r="P126" s="787"/>
      <c r="Q126" s="576"/>
      <c r="R126" s="586"/>
      <c r="S126" s="587"/>
      <c r="T126" s="742"/>
      <c r="U126" s="807">
        <f>C126-(SUM(P126:T129))</f>
        <v>0</v>
      </c>
      <c r="V126" s="596"/>
      <c r="W126" s="597"/>
      <c r="X126" s="598"/>
      <c r="Y126" s="597"/>
      <c r="Z126" s="598"/>
      <c r="AA126" s="597"/>
      <c r="AB126" s="599"/>
      <c r="AC126" s="597"/>
      <c r="AD126" s="966">
        <f>C126-(V126+X126+Z126+AB126)</f>
        <v>0</v>
      </c>
      <c r="AE126" s="661">
        <f>(G126)-(W126+Y126+AA126+AC126)</f>
        <v>0</v>
      </c>
    </row>
    <row r="127" spans="1:31" x14ac:dyDescent="0.3">
      <c r="A127" s="86"/>
      <c r="B127" s="845" t="s">
        <v>296</v>
      </c>
      <c r="C127" s="846">
        <f>SUM(C125:C126)</f>
        <v>0</v>
      </c>
      <c r="D127" s="847" t="s">
        <v>1</v>
      </c>
      <c r="E127" s="130" t="s">
        <v>0</v>
      </c>
      <c r="F127" s="429" t="s">
        <v>0</v>
      </c>
      <c r="G127" s="848">
        <f>SUM(G125:G126)</f>
        <v>0</v>
      </c>
      <c r="H127" s="130" t="s">
        <v>0</v>
      </c>
      <c r="I127" s="137" t="s">
        <v>0</v>
      </c>
      <c r="J127" s="137" t="s">
        <v>0</v>
      </c>
      <c r="K127" s="137" t="s">
        <v>0</v>
      </c>
      <c r="L127" s="429" t="s">
        <v>0</v>
      </c>
      <c r="M127" s="839">
        <f>SUM(M125:M126)</f>
        <v>0</v>
      </c>
      <c r="N127" s="130" t="s">
        <v>0</v>
      </c>
      <c r="O127" s="567">
        <f>C127-(SUM(H127:N127))</f>
        <v>0</v>
      </c>
      <c r="P127" s="841">
        <f>SUM(P125:P126)</f>
        <v>0</v>
      </c>
      <c r="Q127" s="839">
        <f t="shared" ref="Q127:AC127" si="48">SUM(Q125:Q126)</f>
        <v>0</v>
      </c>
      <c r="R127" s="839">
        <f t="shared" si="48"/>
        <v>0</v>
      </c>
      <c r="S127" s="839">
        <f t="shared" si="48"/>
        <v>0</v>
      </c>
      <c r="T127" s="838">
        <f t="shared" si="48"/>
        <v>0</v>
      </c>
      <c r="U127" s="997">
        <f t="shared" si="48"/>
        <v>0</v>
      </c>
      <c r="V127" s="836">
        <f t="shared" si="48"/>
        <v>0</v>
      </c>
      <c r="W127" s="843">
        <f t="shared" si="48"/>
        <v>0</v>
      </c>
      <c r="X127" s="844">
        <f t="shared" si="48"/>
        <v>0</v>
      </c>
      <c r="Y127" s="842">
        <f t="shared" si="48"/>
        <v>0</v>
      </c>
      <c r="Z127" s="836">
        <f t="shared" si="48"/>
        <v>0</v>
      </c>
      <c r="AA127" s="843">
        <f t="shared" si="48"/>
        <v>0</v>
      </c>
      <c r="AB127" s="844">
        <f t="shared" si="48"/>
        <v>0</v>
      </c>
      <c r="AC127" s="842">
        <f t="shared" si="48"/>
        <v>0</v>
      </c>
      <c r="AD127" s="978">
        <f>C127-(V127+X127+Z127+AB127)</f>
        <v>0</v>
      </c>
      <c r="AE127" s="837">
        <f>(G127)-(W127+Y127+AA127+AC127)</f>
        <v>0</v>
      </c>
    </row>
    <row r="128" spans="1:31" x14ac:dyDescent="0.3">
      <c r="A128" s="84"/>
      <c r="B128" s="65" t="s">
        <v>190</v>
      </c>
      <c r="C128" s="744"/>
      <c r="D128" s="312" t="s">
        <v>1</v>
      </c>
      <c r="E128" s="313" t="s">
        <v>0</v>
      </c>
      <c r="F128" s="225" t="s">
        <v>0</v>
      </c>
      <c r="G128" s="745"/>
      <c r="H128" s="130" t="s">
        <v>0</v>
      </c>
      <c r="I128" s="137" t="s">
        <v>0</v>
      </c>
      <c r="J128" s="137" t="s">
        <v>0</v>
      </c>
      <c r="K128" s="137" t="s">
        <v>0</v>
      </c>
      <c r="L128" s="137" t="s">
        <v>0</v>
      </c>
      <c r="M128" s="587"/>
      <c r="N128" s="80" t="s">
        <v>0</v>
      </c>
      <c r="O128" s="807">
        <f>C128-(SUM(H128:N128))</f>
        <v>0</v>
      </c>
      <c r="P128" s="130" t="s">
        <v>0</v>
      </c>
      <c r="Q128" s="137" t="s">
        <v>0</v>
      </c>
      <c r="R128" s="840"/>
      <c r="S128" s="137" t="s">
        <v>0</v>
      </c>
      <c r="T128" s="80" t="s">
        <v>0</v>
      </c>
      <c r="U128" s="807">
        <f>C128-(SUM(P128:T130))</f>
        <v>0</v>
      </c>
      <c r="V128" s="746"/>
      <c r="W128" s="747"/>
      <c r="X128" s="748"/>
      <c r="Y128" s="747"/>
      <c r="Z128" s="748"/>
      <c r="AA128" s="747"/>
      <c r="AB128" s="749"/>
      <c r="AC128" s="747"/>
      <c r="AD128" s="966">
        <f>C128-(V128+X128+Z128+AB128)</f>
        <v>0</v>
      </c>
      <c r="AE128" s="661">
        <f>(G128)-(W128+Y128+AA128+AC128)</f>
        <v>0</v>
      </c>
    </row>
    <row r="129" spans="1:31" x14ac:dyDescent="0.3">
      <c r="A129" s="86"/>
      <c r="B129" s="276" t="s">
        <v>307</v>
      </c>
      <c r="C129" s="295"/>
      <c r="D129" s="311"/>
      <c r="E129" s="499"/>
      <c r="F129" s="110"/>
      <c r="G129" s="110"/>
      <c r="H129" s="295"/>
      <c r="I129" s="295"/>
      <c r="J129" s="295"/>
      <c r="K129" s="295"/>
      <c r="L129" s="295"/>
      <c r="M129" s="295"/>
      <c r="N129" s="295"/>
      <c r="O129" s="562"/>
      <c r="P129" s="802"/>
      <c r="Q129" s="295"/>
      <c r="R129" s="295"/>
      <c r="S129" s="295"/>
      <c r="T129" s="297"/>
      <c r="U129" s="562"/>
      <c r="V129" s="296"/>
      <c r="W129" s="296"/>
      <c r="X129" s="295"/>
      <c r="Y129" s="295"/>
      <c r="Z129" s="296"/>
      <c r="AA129" s="296"/>
      <c r="AB129" s="295"/>
      <c r="AC129" s="297"/>
      <c r="AD129" s="975"/>
      <c r="AE129" s="304"/>
    </row>
    <row r="130" spans="1:31" x14ac:dyDescent="0.3">
      <c r="A130" s="86"/>
      <c r="B130" s="305" t="s">
        <v>210</v>
      </c>
      <c r="C130" s="232"/>
      <c r="D130" s="306"/>
      <c r="E130" s="42"/>
      <c r="F130" s="42"/>
      <c r="G130" s="41"/>
      <c r="H130" s="233"/>
      <c r="I130" s="233"/>
      <c r="J130" s="233"/>
      <c r="K130" s="233"/>
      <c r="L130" s="233"/>
      <c r="M130" s="233"/>
      <c r="N130" s="233"/>
      <c r="O130" s="546"/>
      <c r="P130" s="232"/>
      <c r="Q130" s="233"/>
      <c r="R130" s="233"/>
      <c r="S130" s="233"/>
      <c r="T130" s="307"/>
      <c r="U130" s="546"/>
      <c r="V130" s="234"/>
      <c r="W130" s="234"/>
      <c r="X130" s="233"/>
      <c r="Y130" s="233"/>
      <c r="Z130" s="234"/>
      <c r="AA130" s="234"/>
      <c r="AB130" s="233"/>
      <c r="AC130" s="307"/>
      <c r="AD130" s="975"/>
      <c r="AE130" s="304"/>
    </row>
    <row r="131" spans="1:31" x14ac:dyDescent="0.3">
      <c r="A131" s="86"/>
      <c r="B131" s="64" t="s">
        <v>238</v>
      </c>
      <c r="C131" s="640"/>
      <c r="D131" s="131" t="s">
        <v>1</v>
      </c>
      <c r="E131" s="130" t="s">
        <v>0</v>
      </c>
      <c r="F131" s="137" t="s">
        <v>0</v>
      </c>
      <c r="G131" s="741"/>
      <c r="H131" s="137" t="s">
        <v>0</v>
      </c>
      <c r="I131" s="137" t="s">
        <v>0</v>
      </c>
      <c r="J131" s="137" t="s">
        <v>0</v>
      </c>
      <c r="K131" s="824"/>
      <c r="L131" s="587"/>
      <c r="M131" s="429" t="s">
        <v>0</v>
      </c>
      <c r="N131" s="439" t="s">
        <v>0</v>
      </c>
      <c r="O131" s="567">
        <f>C131-(SUM(H131:N131))</f>
        <v>0</v>
      </c>
      <c r="P131" s="797"/>
      <c r="Q131" s="587"/>
      <c r="R131" s="639"/>
      <c r="S131" s="587"/>
      <c r="T131" s="741"/>
      <c r="U131" s="807">
        <f>C131-(SUM(P131:T133))</f>
        <v>0</v>
      </c>
      <c r="V131" s="632"/>
      <c r="W131" s="633"/>
      <c r="X131" s="634"/>
      <c r="Y131" s="633"/>
      <c r="Z131" s="634"/>
      <c r="AA131" s="633"/>
      <c r="AB131" s="635"/>
      <c r="AC131" s="633"/>
      <c r="AD131" s="966">
        <f>C131-(V131+X131+Z131+AB131)</f>
        <v>0</v>
      </c>
      <c r="AE131" s="661">
        <f>(G131)-(W131+Y131+AA131+AC131)</f>
        <v>0</v>
      </c>
    </row>
    <row r="132" spans="1:31" x14ac:dyDescent="0.3">
      <c r="A132" s="86"/>
      <c r="B132" s="64" t="s">
        <v>236</v>
      </c>
      <c r="C132" s="640"/>
      <c r="D132" s="131" t="s">
        <v>1</v>
      </c>
      <c r="E132" s="130" t="s">
        <v>0</v>
      </c>
      <c r="F132" s="137" t="s">
        <v>0</v>
      </c>
      <c r="G132" s="741"/>
      <c r="H132" s="137" t="s">
        <v>0</v>
      </c>
      <c r="I132" s="137" t="s">
        <v>0</v>
      </c>
      <c r="J132" s="137" t="s">
        <v>0</v>
      </c>
      <c r="K132" s="587"/>
      <c r="L132" s="137" t="s">
        <v>0</v>
      </c>
      <c r="M132" s="429" t="s">
        <v>0</v>
      </c>
      <c r="N132" s="429" t="s">
        <v>0</v>
      </c>
      <c r="O132" s="567">
        <f>C132-(SUM(H132:N132))</f>
        <v>0</v>
      </c>
      <c r="P132" s="797"/>
      <c r="Q132" s="587"/>
      <c r="R132" s="639"/>
      <c r="S132" s="587"/>
      <c r="T132" s="741"/>
      <c r="U132" s="807">
        <f>C132-(SUM(P132:T134))</f>
        <v>0</v>
      </c>
      <c r="V132" s="632"/>
      <c r="W132" s="633"/>
      <c r="X132" s="634"/>
      <c r="Y132" s="633"/>
      <c r="Z132" s="634"/>
      <c r="AA132" s="633"/>
      <c r="AB132" s="635"/>
      <c r="AC132" s="633"/>
      <c r="AD132" s="966">
        <f>C132-(V132+X132+Z132+AB132)</f>
        <v>0</v>
      </c>
      <c r="AE132" s="661">
        <f>(G132)-(W132+Y132+AA132+AC132)</f>
        <v>0</v>
      </c>
    </row>
    <row r="133" spans="1:31" x14ac:dyDescent="0.3">
      <c r="A133" s="86"/>
      <c r="B133" s="476" t="s">
        <v>237</v>
      </c>
      <c r="C133" s="753"/>
      <c r="D133" s="312" t="s">
        <v>1</v>
      </c>
      <c r="E133" s="313" t="s">
        <v>0</v>
      </c>
      <c r="F133" s="225" t="s">
        <v>0</v>
      </c>
      <c r="G133" s="752"/>
      <c r="H133" s="225" t="s">
        <v>0</v>
      </c>
      <c r="I133" s="225" t="s">
        <v>0</v>
      </c>
      <c r="J133" s="225" t="s">
        <v>0</v>
      </c>
      <c r="K133" s="225" t="s">
        <v>0</v>
      </c>
      <c r="L133" s="585"/>
      <c r="M133" s="478" t="s">
        <v>0</v>
      </c>
      <c r="N133" s="478" t="s">
        <v>0</v>
      </c>
      <c r="O133" s="670">
        <f>C133-(SUM(H133:N133))</f>
        <v>0</v>
      </c>
      <c r="P133" s="799"/>
      <c r="Q133" s="585"/>
      <c r="R133" s="679"/>
      <c r="S133" s="585"/>
      <c r="T133" s="752"/>
      <c r="U133" s="808">
        <f>C133-(SUM(P133:T135))</f>
        <v>0</v>
      </c>
      <c r="V133" s="694"/>
      <c r="W133" s="695"/>
      <c r="X133" s="696"/>
      <c r="Y133" s="695"/>
      <c r="Z133" s="696"/>
      <c r="AA133" s="695"/>
      <c r="AB133" s="697"/>
      <c r="AC133" s="695"/>
      <c r="AD133" s="966">
        <f>C133-(V133+X133+Z133+AB133)</f>
        <v>0</v>
      </c>
      <c r="AE133" s="661">
        <f>(G133)-(W133+Y133+AA133+AC133)</f>
        <v>0</v>
      </c>
    </row>
    <row r="134" spans="1:31" x14ac:dyDescent="0.3">
      <c r="A134" s="86"/>
      <c r="B134" s="671" t="s">
        <v>2</v>
      </c>
      <c r="C134" s="675">
        <f>SUM(C131:C133)</f>
        <v>0</v>
      </c>
      <c r="D134" s="671" t="s">
        <v>1</v>
      </c>
      <c r="E134" s="81" t="s">
        <v>0</v>
      </c>
      <c r="F134" s="527" t="s">
        <v>0</v>
      </c>
      <c r="G134" s="817">
        <f>SUM(G131:G133)</f>
        <v>0</v>
      </c>
      <c r="H134" s="127" t="s">
        <v>0</v>
      </c>
      <c r="I134" s="127" t="s">
        <v>0</v>
      </c>
      <c r="J134" s="527" t="s">
        <v>0</v>
      </c>
      <c r="K134" s="655">
        <f>SUM(K131:K133)</f>
        <v>0</v>
      </c>
      <c r="L134" s="655">
        <f>SUM(L131:L133)</f>
        <v>0</v>
      </c>
      <c r="M134" s="705" t="s">
        <v>0</v>
      </c>
      <c r="N134" s="527" t="s">
        <v>0</v>
      </c>
      <c r="O134" s="674">
        <f>C134-(SUM(H134:N134))</f>
        <v>0</v>
      </c>
      <c r="P134" s="676">
        <f>SUM(P131:P133)</f>
        <v>0</v>
      </c>
      <c r="Q134" s="655">
        <f t="shared" ref="Q134:T134" si="49">SUM(Q131:Q133)</f>
        <v>0</v>
      </c>
      <c r="R134" s="655">
        <f t="shared" si="49"/>
        <v>0</v>
      </c>
      <c r="S134" s="655">
        <f t="shared" si="49"/>
        <v>0</v>
      </c>
      <c r="T134" s="817">
        <f t="shared" si="49"/>
        <v>0</v>
      </c>
      <c r="U134" s="809">
        <f>C134-(SUM(P134:T136))</f>
        <v>0</v>
      </c>
      <c r="V134" s="680">
        <f t="shared" ref="V134" si="50">SUM(V131:V133)</f>
        <v>0</v>
      </c>
      <c r="W134" s="666">
        <f t="shared" ref="W134" si="51">SUM(W131:W133)</f>
        <v>0</v>
      </c>
      <c r="X134" s="662">
        <f t="shared" ref="X134" si="52">SUM(X131:X133)</f>
        <v>0</v>
      </c>
      <c r="Y134" s="666">
        <f t="shared" ref="Y134" si="53">SUM(Y131:Y133)</f>
        <v>0</v>
      </c>
      <c r="Z134" s="667">
        <f t="shared" ref="Z134" si="54">SUM(Z131:Z133)</f>
        <v>0</v>
      </c>
      <c r="AA134" s="662">
        <f t="shared" ref="AA134" si="55">SUM(AA131:AA133)</f>
        <v>0</v>
      </c>
      <c r="AB134" s="667">
        <f t="shared" ref="AB134" si="56">SUM(AB131:AB133)</f>
        <v>0</v>
      </c>
      <c r="AC134" s="666">
        <f t="shared" ref="AC134" si="57">SUM(AC131:AC133)</f>
        <v>0</v>
      </c>
      <c r="AD134" s="979">
        <f>C134-(V134+X134+Z134+AB134)</f>
        <v>0</v>
      </c>
      <c r="AE134" s="751">
        <f>(G134)-(W134+Y134+AA134+AC134)</f>
        <v>0</v>
      </c>
    </row>
    <row r="135" spans="1:31" hidden="1" x14ac:dyDescent="0.3">
      <c r="A135" s="86"/>
      <c r="B135" s="479" t="s">
        <v>221</v>
      </c>
      <c r="C135" s="761"/>
      <c r="D135" s="372" t="s">
        <v>1</v>
      </c>
      <c r="E135" s="225" t="s">
        <v>0</v>
      </c>
      <c r="F135" s="225" t="s">
        <v>0</v>
      </c>
      <c r="G135" s="766"/>
      <c r="H135" s="137" t="s">
        <v>0</v>
      </c>
      <c r="I135" s="137" t="s">
        <v>0</v>
      </c>
      <c r="J135" s="137" t="s">
        <v>0</v>
      </c>
      <c r="K135" s="137" t="s">
        <v>0</v>
      </c>
      <c r="L135" s="137" t="s">
        <v>0</v>
      </c>
      <c r="M135" s="762"/>
      <c r="N135" s="429" t="s">
        <v>0</v>
      </c>
      <c r="O135" s="567">
        <f>C135-(SUM(H135:N135))</f>
        <v>0</v>
      </c>
      <c r="P135" s="806"/>
      <c r="Q135" s="763"/>
      <c r="R135" s="762"/>
      <c r="S135" s="762"/>
      <c r="T135" s="822"/>
      <c r="U135" s="807">
        <f>C135-(SUM(P135:T137))</f>
        <v>0</v>
      </c>
      <c r="V135" s="764"/>
      <c r="W135" s="765"/>
      <c r="X135" s="764"/>
      <c r="Y135" s="765"/>
      <c r="Z135" s="767"/>
      <c r="AA135" s="765"/>
      <c r="AB135" s="764"/>
      <c r="AC135" s="765"/>
      <c r="AD135" s="966">
        <f>C135-(V135+X135+Z135+AB135)</f>
        <v>0</v>
      </c>
      <c r="AE135" s="661">
        <f>(G135)-(W135+Y135+AA135+AC135)</f>
        <v>0</v>
      </c>
    </row>
    <row r="136" spans="1:31" hidden="1" x14ac:dyDescent="0.3">
      <c r="A136" s="86"/>
      <c r="B136" s="825" t="s">
        <v>191</v>
      </c>
      <c r="C136" s="827"/>
      <c r="D136" s="828"/>
      <c r="E136" s="25"/>
      <c r="F136" s="25"/>
      <c r="G136" s="25"/>
      <c r="H136" s="829"/>
      <c r="I136" s="829"/>
      <c r="J136" s="829"/>
      <c r="K136" s="829"/>
      <c r="L136" s="829"/>
      <c r="M136" s="829"/>
      <c r="N136" s="829"/>
      <c r="O136" s="830"/>
      <c r="P136" s="827"/>
      <c r="Q136" s="829"/>
      <c r="R136" s="829"/>
      <c r="S136" s="829"/>
      <c r="T136" s="831"/>
      <c r="U136" s="830"/>
      <c r="V136" s="832"/>
      <c r="W136" s="832"/>
      <c r="X136" s="829"/>
      <c r="Y136" s="829"/>
      <c r="Z136" s="832"/>
      <c r="AA136" s="832"/>
      <c r="AB136" s="829"/>
      <c r="AC136" s="831"/>
      <c r="AD136" s="975"/>
      <c r="AE136" s="304"/>
    </row>
    <row r="137" spans="1:31" x14ac:dyDescent="0.3">
      <c r="A137" s="86"/>
      <c r="B137" s="298" t="s">
        <v>297</v>
      </c>
      <c r="C137" s="579"/>
      <c r="D137" s="312" t="s">
        <v>14</v>
      </c>
      <c r="E137" s="369" t="s">
        <v>0</v>
      </c>
      <c r="F137" s="34" t="s">
        <v>0</v>
      </c>
      <c r="G137" s="711"/>
      <c r="H137" s="34" t="s">
        <v>0</v>
      </c>
      <c r="I137" s="34" t="s">
        <v>0</v>
      </c>
      <c r="J137" s="34" t="s">
        <v>0</v>
      </c>
      <c r="K137" s="34" t="s">
        <v>0</v>
      </c>
      <c r="L137" s="34" t="s">
        <v>0</v>
      </c>
      <c r="M137" s="34" t="s">
        <v>0</v>
      </c>
      <c r="N137" s="583"/>
      <c r="O137" s="674">
        <f>C137-(SUM(H137:N137))</f>
        <v>0</v>
      </c>
      <c r="P137" s="782"/>
      <c r="Q137" s="581"/>
      <c r="R137" s="583"/>
      <c r="S137" s="583"/>
      <c r="T137" s="818"/>
      <c r="U137" s="809">
        <f>C137-(SUM(P137:T139))</f>
        <v>0</v>
      </c>
      <c r="V137" s="713"/>
      <c r="W137" s="720"/>
      <c r="X137" s="713"/>
      <c r="Y137" s="720"/>
      <c r="Z137" s="728"/>
      <c r="AA137" s="720"/>
      <c r="AB137" s="713"/>
      <c r="AC137" s="720"/>
      <c r="AD137" s="966">
        <f>C137-(V137+X137+Z137+AB137)</f>
        <v>0</v>
      </c>
      <c r="AE137" s="661">
        <f>(G137)-(W137+Y137+AA137+AC137)</f>
        <v>0</v>
      </c>
    </row>
    <row r="138" spans="1:31" x14ac:dyDescent="0.3">
      <c r="A138" s="84"/>
      <c r="B138" s="302" t="s">
        <v>192</v>
      </c>
      <c r="C138" s="366"/>
      <c r="D138" s="367"/>
      <c r="E138" s="340"/>
      <c r="F138" s="340"/>
      <c r="G138" s="126"/>
      <c r="H138" s="315"/>
      <c r="I138" s="315"/>
      <c r="J138" s="315"/>
      <c r="K138" s="315"/>
      <c r="L138" s="315"/>
      <c r="M138" s="315"/>
      <c r="N138" s="315"/>
      <c r="O138" s="563"/>
      <c r="P138" s="366"/>
      <c r="Q138" s="315"/>
      <c r="R138" s="315"/>
      <c r="S138" s="315"/>
      <c r="T138" s="314"/>
      <c r="U138" s="563"/>
      <c r="V138" s="368"/>
      <c r="W138" s="368"/>
      <c r="X138" s="315"/>
      <c r="Y138" s="315"/>
      <c r="Z138" s="368"/>
      <c r="AA138" s="368"/>
      <c r="AB138" s="315"/>
      <c r="AC138" s="314"/>
      <c r="AD138" s="975"/>
      <c r="AE138" s="304"/>
    </row>
    <row r="139" spans="1:31" x14ac:dyDescent="0.3">
      <c r="A139" s="86"/>
      <c r="B139" s="276" t="s">
        <v>308</v>
      </c>
      <c r="C139" s="295"/>
      <c r="D139" s="311"/>
      <c r="E139" s="499"/>
      <c r="F139" s="110"/>
      <c r="G139" s="110"/>
      <c r="H139" s="295"/>
      <c r="I139" s="295"/>
      <c r="J139" s="295"/>
      <c r="K139" s="295"/>
      <c r="L139" s="295"/>
      <c r="M139" s="295"/>
      <c r="N139" s="295"/>
      <c r="O139" s="562"/>
      <c r="P139" s="802"/>
      <c r="Q139" s="295"/>
      <c r="R139" s="295"/>
      <c r="S139" s="295"/>
      <c r="T139" s="297"/>
      <c r="U139" s="562"/>
      <c r="V139" s="296"/>
      <c r="W139" s="296"/>
      <c r="X139" s="295"/>
      <c r="Y139" s="295"/>
      <c r="Z139" s="296"/>
      <c r="AA139" s="296"/>
      <c r="AB139" s="295"/>
      <c r="AC139" s="297"/>
      <c r="AD139" s="975"/>
      <c r="AE139" s="304"/>
    </row>
    <row r="140" spans="1:31" x14ac:dyDescent="0.3">
      <c r="A140" s="86"/>
      <c r="B140" s="298" t="s">
        <v>241</v>
      </c>
      <c r="C140" s="579"/>
      <c r="D140" s="372" t="s">
        <v>14</v>
      </c>
      <c r="E140" s="130" t="s">
        <v>0</v>
      </c>
      <c r="F140" s="137" t="s">
        <v>0</v>
      </c>
      <c r="G140" s="711"/>
      <c r="H140" s="34" t="s">
        <v>0</v>
      </c>
      <c r="I140" s="34" t="s">
        <v>0</v>
      </c>
      <c r="J140" s="34" t="s">
        <v>0</v>
      </c>
      <c r="K140" s="645"/>
      <c r="L140" s="645"/>
      <c r="M140" s="583"/>
      <c r="N140" s="583"/>
      <c r="O140" s="567">
        <f>C140-(SUM(H140:N140))</f>
        <v>0</v>
      </c>
      <c r="P140" s="782"/>
      <c r="Q140" s="581"/>
      <c r="R140" s="583"/>
      <c r="S140" s="585"/>
      <c r="T140" s="818"/>
      <c r="U140" s="807">
        <f>C140-(SUM(P140:T158))</f>
        <v>0</v>
      </c>
      <c r="V140" s="713"/>
      <c r="W140" s="720"/>
      <c r="X140" s="713"/>
      <c r="Y140" s="720"/>
      <c r="Z140" s="728"/>
      <c r="AA140" s="720"/>
      <c r="AB140" s="713"/>
      <c r="AC140" s="720"/>
      <c r="AD140" s="966">
        <f>C140-(V140+X140+Z140+AB140)</f>
        <v>0</v>
      </c>
      <c r="AE140" s="661">
        <f>(G140)-(W140+Y140+AA140+AC140)</f>
        <v>0</v>
      </c>
    </row>
    <row r="141" spans="1:31" x14ac:dyDescent="0.3">
      <c r="A141" s="84"/>
      <c r="B141" s="302" t="s">
        <v>193</v>
      </c>
      <c r="C141" s="366"/>
      <c r="D141" s="367"/>
      <c r="E141" s="340"/>
      <c r="F141" s="126"/>
      <c r="G141" s="126"/>
      <c r="H141" s="315"/>
      <c r="I141" s="315"/>
      <c r="J141" s="315"/>
      <c r="K141" s="315"/>
      <c r="L141" s="315"/>
      <c r="M141" s="315"/>
      <c r="N141" s="315"/>
      <c r="O141" s="563"/>
      <c r="P141" s="366"/>
      <c r="Q141" s="315"/>
      <c r="R141" s="315"/>
      <c r="S141" s="315"/>
      <c r="T141" s="314"/>
      <c r="U141" s="563"/>
      <c r="V141" s="368"/>
      <c r="W141" s="368"/>
      <c r="X141" s="315"/>
      <c r="Y141" s="315"/>
      <c r="Z141" s="368"/>
      <c r="AA141" s="368"/>
      <c r="AB141" s="315"/>
      <c r="AC141" s="314"/>
      <c r="AD141" s="980"/>
      <c r="AE141" s="230"/>
    </row>
    <row r="142" spans="1:31" ht="21" x14ac:dyDescent="0.35">
      <c r="A142" s="107">
        <v>7</v>
      </c>
      <c r="B142" s="228" t="s">
        <v>511</v>
      </c>
      <c r="C142" s="105"/>
      <c r="D142" s="105"/>
      <c r="E142" s="185"/>
      <c r="F142" s="185"/>
      <c r="G142" s="185"/>
      <c r="H142" s="184"/>
      <c r="I142" s="184"/>
      <c r="J142" s="184"/>
      <c r="K142" s="183"/>
      <c r="L142" s="183"/>
      <c r="M142" s="182"/>
      <c r="N142" s="182"/>
      <c r="O142" s="548"/>
      <c r="P142" s="778"/>
      <c r="Q142" s="182"/>
      <c r="R142" s="182"/>
      <c r="S142" s="182"/>
      <c r="T142" s="810"/>
      <c r="U142" s="548"/>
      <c r="V142" s="104"/>
      <c r="W142" s="104"/>
      <c r="X142" s="104"/>
      <c r="Y142" s="104"/>
      <c r="Z142" s="104"/>
      <c r="AA142" s="104"/>
      <c r="AB142" s="104"/>
      <c r="AC142" s="103"/>
      <c r="AD142" s="104"/>
      <c r="AE142" s="103"/>
    </row>
    <row r="143" spans="1:31" ht="45" x14ac:dyDescent="0.3">
      <c r="A143" s="181"/>
      <c r="B143" s="180"/>
      <c r="C143" s="179" t="s">
        <v>13</v>
      </c>
      <c r="D143" s="178" t="s">
        <v>12</v>
      </c>
      <c r="E143" s="177" t="s">
        <v>11</v>
      </c>
      <c r="F143" s="174" t="s">
        <v>10</v>
      </c>
      <c r="G143" s="176" t="s">
        <v>9</v>
      </c>
      <c r="H143" s="175" t="s">
        <v>25</v>
      </c>
      <c r="I143" s="174" t="s">
        <v>23</v>
      </c>
      <c r="J143" s="173" t="s">
        <v>22</v>
      </c>
      <c r="K143" s="382" t="s">
        <v>8</v>
      </c>
      <c r="L143" s="382" t="s">
        <v>226</v>
      </c>
      <c r="M143" s="383" t="s">
        <v>7</v>
      </c>
      <c r="N143" s="436" t="s">
        <v>252</v>
      </c>
      <c r="O143" s="550"/>
      <c r="P143" s="779" t="s">
        <v>263</v>
      </c>
      <c r="Q143" s="226" t="s">
        <v>274</v>
      </c>
      <c r="R143" s="172" t="s">
        <v>275</v>
      </c>
      <c r="S143" s="172" t="s">
        <v>276</v>
      </c>
      <c r="T143" s="811" t="s">
        <v>252</v>
      </c>
      <c r="U143" s="550"/>
      <c r="V143" s="169"/>
      <c r="W143" s="167"/>
      <c r="X143" s="170"/>
      <c r="Y143" s="167"/>
      <c r="Z143" s="169"/>
      <c r="AA143" s="167"/>
      <c r="AB143" s="168"/>
      <c r="AC143" s="167"/>
      <c r="AD143" s="949"/>
      <c r="AE143" s="167"/>
    </row>
    <row r="144" spans="1:31" x14ac:dyDescent="0.3">
      <c r="A144" s="409"/>
      <c r="B144" s="276" t="s">
        <v>512</v>
      </c>
      <c r="C144" s="295"/>
      <c r="D144" s="294"/>
      <c r="E144" s="499"/>
      <c r="F144" s="110"/>
      <c r="G144" s="110"/>
      <c r="H144" s="295"/>
      <c r="I144" s="295"/>
      <c r="J144" s="295"/>
      <c r="K144" s="295"/>
      <c r="L144" s="295"/>
      <c r="M144" s="295"/>
      <c r="N144" s="295"/>
      <c r="O144" s="562"/>
      <c r="P144" s="802"/>
      <c r="Q144" s="295"/>
      <c r="R144" s="295"/>
      <c r="S144" s="295"/>
      <c r="T144" s="297"/>
      <c r="U144" s="562"/>
      <c r="V144" s="296"/>
      <c r="W144" s="296"/>
      <c r="X144" s="295"/>
      <c r="Y144" s="295"/>
      <c r="Z144" s="296"/>
      <c r="AA144" s="296"/>
      <c r="AB144" s="295"/>
      <c r="AC144" s="297"/>
      <c r="AD144" s="974"/>
      <c r="AE144" s="157"/>
    </row>
    <row r="145" spans="1:31" x14ac:dyDescent="0.3">
      <c r="A145" s="476"/>
      <c r="B145" s="825" t="s">
        <v>533</v>
      </c>
      <c r="C145" s="735"/>
      <c r="D145" s="365" t="s">
        <v>14</v>
      </c>
      <c r="E145" s="130" t="s">
        <v>0</v>
      </c>
      <c r="F145" s="34" t="s">
        <v>0</v>
      </c>
      <c r="G145" s="95" t="s">
        <v>0</v>
      </c>
      <c r="H145" s="369" t="s">
        <v>0</v>
      </c>
      <c r="I145" s="34" t="s">
        <v>0</v>
      </c>
      <c r="J145" s="34" t="s">
        <v>0</v>
      </c>
      <c r="K145" s="645"/>
      <c r="L145" s="645"/>
      <c r="M145" s="583"/>
      <c r="N145" s="583"/>
      <c r="O145" s="567">
        <f>C145-(SUM(H145:N145))</f>
        <v>0</v>
      </c>
      <c r="P145" s="986" t="s">
        <v>0</v>
      </c>
      <c r="Q145" s="439" t="s">
        <v>0</v>
      </c>
      <c r="R145" s="439" t="s">
        <v>0</v>
      </c>
      <c r="S145" s="34" t="s">
        <v>0</v>
      </c>
      <c r="T145" s="818"/>
      <c r="U145" s="807">
        <f>C145-(SUM(P145:T163))</f>
        <v>0</v>
      </c>
      <c r="V145" s="713"/>
      <c r="W145" s="720"/>
      <c r="X145" s="713"/>
      <c r="Y145" s="720"/>
      <c r="Z145" s="728"/>
      <c r="AA145" s="720"/>
      <c r="AB145" s="713"/>
      <c r="AC145" s="720"/>
      <c r="AD145" s="966">
        <f>C145-(V145+X145+Z145+AB145)</f>
        <v>0</v>
      </c>
      <c r="AE145" s="661"/>
    </row>
    <row r="146" spans="1:31" x14ac:dyDescent="0.3">
      <c r="A146" s="476"/>
      <c r="B146" s="933" t="s">
        <v>513</v>
      </c>
      <c r="C146" s="735"/>
      <c r="D146" s="365" t="s">
        <v>1</v>
      </c>
      <c r="E146" s="130" t="s">
        <v>0</v>
      </c>
      <c r="F146" s="34" t="s">
        <v>0</v>
      </c>
      <c r="G146" s="95" t="s">
        <v>0</v>
      </c>
      <c r="H146" s="369" t="s">
        <v>0</v>
      </c>
      <c r="I146" s="34" t="s">
        <v>0</v>
      </c>
      <c r="J146" s="34" t="s">
        <v>0</v>
      </c>
      <c r="K146" s="645"/>
      <c r="L146" s="645"/>
      <c r="M146" s="583"/>
      <c r="N146" s="583"/>
      <c r="O146" s="567">
        <f t="shared" ref="O146:O147" si="58">C146-(SUM(H146:N146))</f>
        <v>0</v>
      </c>
      <c r="P146" s="781"/>
      <c r="Q146" s="624"/>
      <c r="R146" s="625"/>
      <c r="S146" s="587"/>
      <c r="T146" s="818"/>
      <c r="U146" s="807">
        <f t="shared" ref="U146:U147" si="59">C146-(SUM(P146:T164))</f>
        <v>0</v>
      </c>
      <c r="V146" s="713"/>
      <c r="W146" s="720"/>
      <c r="X146" s="713"/>
      <c r="Y146" s="720"/>
      <c r="Z146" s="728"/>
      <c r="AA146" s="720"/>
      <c r="AB146" s="713"/>
      <c r="AC146" s="720"/>
      <c r="AD146" s="966">
        <f t="shared" ref="AD146:AD147" si="60">C146-(V146+X146+Z146+AB146)</f>
        <v>0</v>
      </c>
      <c r="AE146" s="661"/>
    </row>
    <row r="147" spans="1:31" x14ac:dyDescent="0.3">
      <c r="A147" s="476"/>
      <c r="B147" s="825" t="s">
        <v>514</v>
      </c>
      <c r="C147" s="735"/>
      <c r="D147" s="923" t="s">
        <v>1</v>
      </c>
      <c r="E147" s="130" t="s">
        <v>0</v>
      </c>
      <c r="F147" s="34" t="s">
        <v>0</v>
      </c>
      <c r="G147" s="95" t="s">
        <v>0</v>
      </c>
      <c r="H147" s="34" t="s">
        <v>0</v>
      </c>
      <c r="I147" s="34" t="s">
        <v>0</v>
      </c>
      <c r="J147" s="34" t="s">
        <v>0</v>
      </c>
      <c r="K147" s="645"/>
      <c r="L147" s="645"/>
      <c r="M147" s="583"/>
      <c r="N147" s="583"/>
      <c r="O147" s="567">
        <f t="shared" si="58"/>
        <v>0</v>
      </c>
      <c r="P147" s="782"/>
      <c r="Q147" s="581"/>
      <c r="R147" s="583"/>
      <c r="S147" s="585"/>
      <c r="T147" s="818"/>
      <c r="U147" s="807">
        <f t="shared" si="59"/>
        <v>0</v>
      </c>
      <c r="V147" s="713"/>
      <c r="W147" s="720"/>
      <c r="X147" s="713"/>
      <c r="Y147" s="720"/>
      <c r="Z147" s="728"/>
      <c r="AA147" s="720"/>
      <c r="AB147" s="713"/>
      <c r="AC147" s="720"/>
      <c r="AD147" s="966">
        <f t="shared" si="60"/>
        <v>0</v>
      </c>
      <c r="AE147" s="661"/>
    </row>
    <row r="148" spans="1:31" x14ac:dyDescent="0.3">
      <c r="A148" s="409"/>
      <c r="B148" s="276" t="s">
        <v>515</v>
      </c>
      <c r="C148" s="295"/>
      <c r="D148" s="294"/>
      <c r="E148" s="499"/>
      <c r="F148" s="110"/>
      <c r="G148" s="110"/>
      <c r="H148" s="295"/>
      <c r="I148" s="295"/>
      <c r="J148" s="295"/>
      <c r="K148" s="295"/>
      <c r="L148" s="295"/>
      <c r="M148" s="295"/>
      <c r="N148" s="295"/>
      <c r="O148" s="562"/>
      <c r="P148" s="802"/>
      <c r="Q148" s="295"/>
      <c r="R148" s="295"/>
      <c r="S148" s="295"/>
      <c r="T148" s="297"/>
      <c r="U148" s="562"/>
      <c r="V148" s="296"/>
      <c r="W148" s="296"/>
      <c r="X148" s="295"/>
      <c r="Y148" s="295"/>
      <c r="Z148" s="296"/>
      <c r="AA148" s="296"/>
      <c r="AB148" s="295"/>
      <c r="AC148" s="297"/>
      <c r="AD148" s="974"/>
      <c r="AE148" s="157"/>
    </row>
    <row r="149" spans="1:31" x14ac:dyDescent="0.3">
      <c r="A149" s="476"/>
      <c r="B149" s="825" t="s">
        <v>18</v>
      </c>
      <c r="C149" s="629"/>
      <c r="D149" s="365" t="s">
        <v>18</v>
      </c>
      <c r="E149" s="137" t="s">
        <v>0</v>
      </c>
      <c r="F149" s="137" t="s">
        <v>0</v>
      </c>
      <c r="G149" s="95" t="s">
        <v>0</v>
      </c>
      <c r="H149" s="130" t="s">
        <v>0</v>
      </c>
      <c r="I149" s="137" t="s">
        <v>0</v>
      </c>
      <c r="J149" s="137" t="s">
        <v>0</v>
      </c>
      <c r="K149" s="137" t="s">
        <v>0</v>
      </c>
      <c r="L149" s="137" t="s">
        <v>0</v>
      </c>
      <c r="M149" s="439" t="s">
        <v>0</v>
      </c>
      <c r="N149" s="439" t="s">
        <v>0</v>
      </c>
      <c r="O149" s="994" t="s">
        <v>0</v>
      </c>
      <c r="P149" s="981" t="s">
        <v>0</v>
      </c>
      <c r="Q149" s="527" t="s">
        <v>0</v>
      </c>
      <c r="R149" s="527" t="s">
        <v>0</v>
      </c>
      <c r="S149" s="527" t="s">
        <v>0</v>
      </c>
      <c r="T149" s="80" t="s">
        <v>0</v>
      </c>
      <c r="U149" s="807">
        <f>C149-(SUM(P149:T171))</f>
        <v>0</v>
      </c>
      <c r="V149" s="733"/>
      <c r="W149" s="734"/>
      <c r="X149" s="733"/>
      <c r="Y149" s="734"/>
      <c r="Z149" s="735"/>
      <c r="AA149" s="734"/>
      <c r="AB149" s="733"/>
      <c r="AC149" s="734"/>
      <c r="AD149" s="966">
        <f>C149-(V149+X149+Z149+AB149)</f>
        <v>0</v>
      </c>
      <c r="AE149" s="661"/>
    </row>
    <row r="150" spans="1:31" x14ac:dyDescent="0.3">
      <c r="A150" s="409"/>
      <c r="B150" s="276" t="s">
        <v>516</v>
      </c>
      <c r="C150" s="295"/>
      <c r="D150" s="294"/>
      <c r="E150" s="499"/>
      <c r="F150" s="110"/>
      <c r="G150" s="110"/>
      <c r="H150" s="295"/>
      <c r="I150" s="295"/>
      <c r="J150" s="295"/>
      <c r="K150" s="295"/>
      <c r="L150" s="295"/>
      <c r="M150" s="295"/>
      <c r="N150" s="295"/>
      <c r="O150" s="562"/>
      <c r="P150" s="802"/>
      <c r="Q150" s="295"/>
      <c r="R150" s="295"/>
      <c r="S150" s="295"/>
      <c r="T150" s="297"/>
      <c r="U150" s="562"/>
      <c r="V150" s="296"/>
      <c r="W150" s="296"/>
      <c r="X150" s="295"/>
      <c r="Y150" s="295"/>
      <c r="Z150" s="296"/>
      <c r="AA150" s="296"/>
      <c r="AB150" s="295"/>
      <c r="AC150" s="297"/>
      <c r="AD150" s="974"/>
      <c r="AE150" s="157"/>
    </row>
    <row r="151" spans="1:31" x14ac:dyDescent="0.3">
      <c r="A151" s="476"/>
      <c r="B151" s="825" t="s">
        <v>534</v>
      </c>
      <c r="C151" s="629"/>
      <c r="D151" s="365" t="s">
        <v>1</v>
      </c>
      <c r="E151" s="130" t="s">
        <v>0</v>
      </c>
      <c r="F151" s="34" t="s">
        <v>0</v>
      </c>
      <c r="G151" s="95" t="s">
        <v>0</v>
      </c>
      <c r="H151" s="130" t="s">
        <v>0</v>
      </c>
      <c r="I151" s="137" t="s">
        <v>0</v>
      </c>
      <c r="J151" s="137" t="s">
        <v>0</v>
      </c>
      <c r="K151" s="824"/>
      <c r="L151" s="824"/>
      <c r="M151" s="118"/>
      <c r="N151" s="439" t="s">
        <v>0</v>
      </c>
      <c r="O151" s="567">
        <f>C151-(SUM(H151:N151))</f>
        <v>0</v>
      </c>
      <c r="P151" s="696"/>
      <c r="Q151" s="624"/>
      <c r="R151" s="581"/>
      <c r="S151" s="646"/>
      <c r="T151" s="820"/>
      <c r="U151" s="807">
        <f>C151-(SUM(P151:T173))</f>
        <v>0</v>
      </c>
      <c r="V151" s="733"/>
      <c r="W151" s="734"/>
      <c r="X151" s="733"/>
      <c r="Y151" s="734"/>
      <c r="Z151" s="735"/>
      <c r="AA151" s="734"/>
      <c r="AB151" s="733"/>
      <c r="AC151" s="734"/>
      <c r="AD151" s="966">
        <f>C151-(V151+X151+Z151+AB151)</f>
        <v>0</v>
      </c>
      <c r="AE151" s="661"/>
    </row>
    <row r="152" spans="1:31" x14ac:dyDescent="0.3">
      <c r="A152" s="476"/>
      <c r="B152" s="825" t="s">
        <v>517</v>
      </c>
      <c r="C152" s="473"/>
      <c r="D152" s="306"/>
      <c r="E152" s="21"/>
      <c r="F152" s="20"/>
      <c r="G152" s="41"/>
      <c r="H152" s="444"/>
      <c r="I152" s="444"/>
      <c r="J152" s="444"/>
      <c r="K152" s="444"/>
      <c r="L152" s="444"/>
      <c r="M152" s="444"/>
      <c r="N152" s="233"/>
      <c r="O152" s="826"/>
      <c r="P152" s="473"/>
      <c r="Q152" s="444"/>
      <c r="R152" s="444"/>
      <c r="S152" s="233"/>
      <c r="T152" s="475"/>
      <c r="U152" s="826"/>
      <c r="V152" s="474"/>
      <c r="W152" s="474"/>
      <c r="X152" s="444"/>
      <c r="Y152" s="444"/>
      <c r="Z152" s="474"/>
      <c r="AA152" s="474"/>
      <c r="AB152" s="444"/>
      <c r="AC152" s="475"/>
      <c r="AD152" s="974"/>
      <c r="AE152" s="157"/>
    </row>
    <row r="153" spans="1:31" x14ac:dyDescent="0.3">
      <c r="A153" s="409"/>
      <c r="B153" s="276" t="s">
        <v>518</v>
      </c>
      <c r="C153" s="295"/>
      <c r="D153" s="294"/>
      <c r="E153" s="499"/>
      <c r="F153" s="110"/>
      <c r="G153" s="110"/>
      <c r="H153" s="295"/>
      <c r="I153" s="295"/>
      <c r="J153" s="295"/>
      <c r="K153" s="295"/>
      <c r="L153" s="295"/>
      <c r="M153" s="295"/>
      <c r="N153" s="295"/>
      <c r="O153" s="562"/>
      <c r="P153" s="802"/>
      <c r="Q153" s="295"/>
      <c r="R153" s="295"/>
      <c r="S153" s="295"/>
      <c r="T153" s="297"/>
      <c r="U153" s="562"/>
      <c r="V153" s="296"/>
      <c r="W153" s="296"/>
      <c r="X153" s="295"/>
      <c r="Y153" s="295"/>
      <c r="Z153" s="296"/>
      <c r="AA153" s="296"/>
      <c r="AB153" s="295"/>
      <c r="AC153" s="297"/>
      <c r="AD153" s="974"/>
      <c r="AE153" s="157"/>
    </row>
    <row r="154" spans="1:31" x14ac:dyDescent="0.3">
      <c r="A154" s="476"/>
      <c r="B154" s="825" t="s">
        <v>519</v>
      </c>
      <c r="C154" s="735"/>
      <c r="D154" s="365" t="s">
        <v>14</v>
      </c>
      <c r="E154" s="137" t="s">
        <v>0</v>
      </c>
      <c r="F154" s="137" t="s">
        <v>0</v>
      </c>
      <c r="G154" s="95" t="s">
        <v>0</v>
      </c>
      <c r="H154" s="130" t="s">
        <v>0</v>
      </c>
      <c r="I154" s="137" t="s">
        <v>0</v>
      </c>
      <c r="J154" s="137" t="s">
        <v>0</v>
      </c>
      <c r="K154" s="137" t="s">
        <v>0</v>
      </c>
      <c r="L154" s="137" t="s">
        <v>0</v>
      </c>
      <c r="M154" s="439" t="s">
        <v>0</v>
      </c>
      <c r="N154" s="118"/>
      <c r="O154" s="567">
        <f>C154-(SUM(H154:M154))</f>
        <v>0</v>
      </c>
      <c r="P154" s="986" t="s">
        <v>0</v>
      </c>
      <c r="Q154" s="439" t="s">
        <v>0</v>
      </c>
      <c r="R154" s="439" t="s">
        <v>0</v>
      </c>
      <c r="S154" s="34" t="s">
        <v>0</v>
      </c>
      <c r="T154" s="820"/>
      <c r="U154" s="807">
        <f>C154-(SUM(P154:T176))</f>
        <v>0</v>
      </c>
      <c r="V154" s="733"/>
      <c r="W154" s="734"/>
      <c r="X154" s="733"/>
      <c r="Y154" s="734"/>
      <c r="Z154" s="735"/>
      <c r="AA154" s="734"/>
      <c r="AB154" s="733"/>
      <c r="AC154" s="734"/>
      <c r="AD154" s="966">
        <f>C154-(V154+X154+Z154+AB154)</f>
        <v>0</v>
      </c>
      <c r="AE154" s="661"/>
    </row>
    <row r="155" spans="1:31" x14ac:dyDescent="0.3">
      <c r="A155" s="476"/>
      <c r="B155" s="299" t="s">
        <v>520</v>
      </c>
      <c r="C155" s="473"/>
      <c r="D155" s="306"/>
      <c r="E155" s="21"/>
      <c r="F155" s="20"/>
      <c r="G155" s="41"/>
      <c r="H155" s="444"/>
      <c r="I155" s="444"/>
      <c r="J155" s="444"/>
      <c r="K155" s="444"/>
      <c r="L155" s="444"/>
      <c r="M155" s="444"/>
      <c r="N155" s="233"/>
      <c r="O155" s="826"/>
      <c r="P155" s="473"/>
      <c r="Q155" s="444"/>
      <c r="R155" s="444"/>
      <c r="S155" s="233"/>
      <c r="T155" s="475"/>
      <c r="U155" s="826"/>
      <c r="V155" s="474"/>
      <c r="W155" s="474"/>
      <c r="X155" s="444"/>
      <c r="Y155" s="444"/>
      <c r="Z155" s="474"/>
      <c r="AA155" s="474"/>
      <c r="AB155" s="444"/>
      <c r="AC155" s="475"/>
      <c r="AD155" s="974"/>
      <c r="AE155" s="157"/>
    </row>
    <row r="156" spans="1:31" x14ac:dyDescent="0.3">
      <c r="A156" s="476"/>
      <c r="B156" s="825" t="s">
        <v>522</v>
      </c>
      <c r="C156" s="735"/>
      <c r="D156" s="365" t="s">
        <v>1</v>
      </c>
      <c r="E156" s="137" t="s">
        <v>0</v>
      </c>
      <c r="F156" s="137" t="s">
        <v>0</v>
      </c>
      <c r="G156" s="95" t="s">
        <v>0</v>
      </c>
      <c r="H156" s="985"/>
      <c r="I156" s="824"/>
      <c r="J156" s="824"/>
      <c r="K156" s="137" t="s">
        <v>0</v>
      </c>
      <c r="L156" s="137" t="s">
        <v>0</v>
      </c>
      <c r="M156" s="439" t="s">
        <v>0</v>
      </c>
      <c r="N156" s="439" t="s">
        <v>0</v>
      </c>
      <c r="O156" s="567">
        <f>C156-(SUM(H156:M156))</f>
        <v>0</v>
      </c>
      <c r="P156" s="986" t="s">
        <v>0</v>
      </c>
      <c r="Q156" s="987"/>
      <c r="R156" s="439" t="s">
        <v>0</v>
      </c>
      <c r="S156" s="34" t="s">
        <v>0</v>
      </c>
      <c r="T156" s="95" t="s">
        <v>0</v>
      </c>
      <c r="U156" s="807">
        <f>C156-(SUM(P156:T178))</f>
        <v>0</v>
      </c>
      <c r="V156" s="733"/>
      <c r="W156" s="734"/>
      <c r="X156" s="733"/>
      <c r="Y156" s="734"/>
      <c r="Z156" s="735"/>
      <c r="AA156" s="734"/>
      <c r="AB156" s="733"/>
      <c r="AC156" s="734"/>
      <c r="AD156" s="966">
        <f>C156-(V156+X156+Z156+AB156)</f>
        <v>0</v>
      </c>
      <c r="AE156" s="661"/>
    </row>
    <row r="157" spans="1:31" x14ac:dyDescent="0.3">
      <c r="A157" s="476"/>
      <c r="B157" s="825" t="s">
        <v>523</v>
      </c>
      <c r="C157" s="473"/>
      <c r="D157" s="306"/>
      <c r="E157" s="21"/>
      <c r="F157" s="20"/>
      <c r="G157" s="41"/>
      <c r="H157" s="444"/>
      <c r="I157" s="444"/>
      <c r="J157" s="444"/>
      <c r="K157" s="444"/>
      <c r="L157" s="444"/>
      <c r="M157" s="444"/>
      <c r="N157" s="233"/>
      <c r="O157" s="826"/>
      <c r="P157" s="473"/>
      <c r="Q157" s="444"/>
      <c r="R157" s="444"/>
      <c r="S157" s="233"/>
      <c r="T157" s="475"/>
      <c r="U157" s="826"/>
      <c r="V157" s="474"/>
      <c r="W157" s="474"/>
      <c r="X157" s="444"/>
      <c r="Y157" s="444"/>
      <c r="Z157" s="474"/>
      <c r="AA157" s="474"/>
      <c r="AB157" s="444"/>
      <c r="AC157" s="475"/>
      <c r="AD157" s="974"/>
      <c r="AE157" s="157"/>
    </row>
    <row r="158" spans="1:31" x14ac:dyDescent="0.3">
      <c r="A158" s="476"/>
      <c r="B158" s="933" t="s">
        <v>521</v>
      </c>
      <c r="C158" s="767"/>
      <c r="D158" s="477" t="s">
        <v>1</v>
      </c>
      <c r="E158" s="225" t="s">
        <v>0</v>
      </c>
      <c r="F158" s="225" t="s">
        <v>0</v>
      </c>
      <c r="G158" s="318" t="s">
        <v>0</v>
      </c>
      <c r="H158" s="983"/>
      <c r="I158" s="984"/>
      <c r="J158" s="984"/>
      <c r="K158" s="225" t="s">
        <v>0</v>
      </c>
      <c r="L158" s="225" t="s">
        <v>0</v>
      </c>
      <c r="M158" s="946" t="s">
        <v>0</v>
      </c>
      <c r="N158" s="946" t="s">
        <v>0</v>
      </c>
      <c r="O158" s="670">
        <f>C158-(SUM(H158:M158))</f>
        <v>0</v>
      </c>
      <c r="P158" s="986" t="s">
        <v>0</v>
      </c>
      <c r="Q158" s="34" t="s">
        <v>0</v>
      </c>
      <c r="R158" s="987"/>
      <c r="S158" s="34" t="s">
        <v>0</v>
      </c>
      <c r="T158" s="95" t="s">
        <v>0</v>
      </c>
      <c r="U158" s="808">
        <f>C158-(SUM(P158:T180))</f>
        <v>0</v>
      </c>
      <c r="V158" s="764"/>
      <c r="W158" s="765"/>
      <c r="X158" s="764"/>
      <c r="Y158" s="765"/>
      <c r="Z158" s="767"/>
      <c r="AA158" s="765"/>
      <c r="AB158" s="764"/>
      <c r="AC158" s="765"/>
      <c r="AD158" s="960">
        <f>C158-(V158+X158+Z158+AB158)</f>
        <v>0</v>
      </c>
      <c r="AE158" s="637"/>
    </row>
    <row r="159" spans="1:31" x14ac:dyDescent="0.3">
      <c r="A159" s="922"/>
      <c r="B159" s="936" t="s">
        <v>524</v>
      </c>
      <c r="C159" s="728"/>
      <c r="D159" s="365" t="s">
        <v>1</v>
      </c>
      <c r="E159" s="34" t="s">
        <v>0</v>
      </c>
      <c r="F159" s="34" t="s">
        <v>0</v>
      </c>
      <c r="G159" s="95" t="s">
        <v>0</v>
      </c>
      <c r="H159" s="369" t="s">
        <v>0</v>
      </c>
      <c r="I159" s="34" t="s">
        <v>0</v>
      </c>
      <c r="J159" s="34" t="s">
        <v>0</v>
      </c>
      <c r="K159" s="982"/>
      <c r="L159" s="982"/>
      <c r="M159" s="982"/>
      <c r="N159" s="439" t="s">
        <v>0</v>
      </c>
      <c r="O159" s="944">
        <f>C159-(SUM(H159:M159))</f>
        <v>0</v>
      </c>
      <c r="P159" s="658"/>
      <c r="Q159" s="581"/>
      <c r="R159" s="581"/>
      <c r="S159" s="646"/>
      <c r="T159" s="818"/>
      <c r="U159" s="945">
        <f>C159-(SUM(P159:T181))</f>
        <v>0</v>
      </c>
      <c r="V159" s="713"/>
      <c r="W159" s="720"/>
      <c r="X159" s="713"/>
      <c r="Y159" s="720"/>
      <c r="Z159" s="728"/>
      <c r="AA159" s="720"/>
      <c r="AB159" s="713"/>
      <c r="AC159" s="720"/>
      <c r="AD159" s="966">
        <f>C159-(V159+X159+Z159+AB159)</f>
        <v>0</v>
      </c>
      <c r="AE159" s="661"/>
    </row>
    <row r="160" spans="1:31" x14ac:dyDescent="0.3">
      <c r="A160" s="922"/>
      <c r="B160" s="937" t="s">
        <v>525</v>
      </c>
      <c r="C160" s="922"/>
      <c r="D160" s="922"/>
      <c r="E160" s="922"/>
      <c r="F160" s="922"/>
      <c r="G160" s="922"/>
      <c r="H160" s="922"/>
      <c r="I160" s="922"/>
      <c r="J160" s="922"/>
      <c r="K160" s="922"/>
      <c r="L160" s="922"/>
      <c r="M160" s="922"/>
      <c r="N160" s="922"/>
      <c r="O160" s="995"/>
      <c r="P160" s="934"/>
      <c r="Q160" s="922"/>
      <c r="R160" s="922"/>
      <c r="S160" s="922"/>
      <c r="T160" s="922"/>
      <c r="U160" s="995"/>
      <c r="V160" s="922"/>
      <c r="W160" s="922"/>
      <c r="X160" s="922"/>
      <c r="Y160" s="922"/>
      <c r="Z160" s="922"/>
      <c r="AA160" s="922"/>
      <c r="AB160" s="922"/>
      <c r="AC160" s="932"/>
    </row>
    <row r="161" spans="1:31" x14ac:dyDescent="0.3">
      <c r="A161" s="922"/>
      <c r="B161" s="476" t="s">
        <v>526</v>
      </c>
      <c r="C161" s="728"/>
      <c r="D161" s="365" t="s">
        <v>1</v>
      </c>
      <c r="E161" s="34" t="s">
        <v>0</v>
      </c>
      <c r="F161" s="34" t="s">
        <v>0</v>
      </c>
      <c r="G161" s="95" t="s">
        <v>0</v>
      </c>
      <c r="H161" s="369" t="s">
        <v>0</v>
      </c>
      <c r="I161" s="34" t="s">
        <v>0</v>
      </c>
      <c r="J161" s="34" t="s">
        <v>0</v>
      </c>
      <c r="K161" s="982"/>
      <c r="L161" s="982"/>
      <c r="M161" s="982"/>
      <c r="N161" s="439" t="s">
        <v>0</v>
      </c>
      <c r="O161" s="944">
        <f>C161-(SUM(H161:N161))</f>
        <v>0</v>
      </c>
      <c r="P161" s="658"/>
      <c r="Q161" s="581"/>
      <c r="R161" s="581"/>
      <c r="S161" s="646"/>
      <c r="T161" s="818"/>
      <c r="U161" s="945">
        <f>C161-(SUM(P161:T183))</f>
        <v>0</v>
      </c>
      <c r="V161" s="713"/>
      <c r="W161" s="720"/>
      <c r="X161" s="713"/>
      <c r="Y161" s="720"/>
      <c r="Z161" s="728"/>
      <c r="AA161" s="720"/>
      <c r="AB161" s="713"/>
      <c r="AC161" s="720"/>
      <c r="AD161" s="966">
        <f>C161-(V161+X161+Z161+AB161)</f>
        <v>0</v>
      </c>
      <c r="AE161" s="661"/>
    </row>
    <row r="162" spans="1:31" x14ac:dyDescent="0.3">
      <c r="A162" s="922"/>
      <c r="B162" s="937" t="s">
        <v>527</v>
      </c>
      <c r="C162" s="922"/>
      <c r="D162" s="922"/>
      <c r="E162" s="922"/>
      <c r="F162" s="922"/>
      <c r="G162" s="922"/>
      <c r="H162" s="922"/>
      <c r="I162" s="922"/>
      <c r="J162" s="922"/>
      <c r="K162" s="922"/>
      <c r="L162" s="922"/>
      <c r="M162" s="922"/>
      <c r="N162" s="922"/>
      <c r="O162" s="995"/>
      <c r="P162" s="934"/>
      <c r="Q162" s="922"/>
      <c r="R162" s="922"/>
      <c r="S162" s="922"/>
      <c r="T162" s="922"/>
      <c r="U162" s="995"/>
      <c r="V162" s="922"/>
      <c r="W162" s="922"/>
      <c r="X162" s="922"/>
      <c r="Y162" s="922"/>
      <c r="Z162" s="922"/>
      <c r="AA162" s="922"/>
      <c r="AB162" s="922"/>
      <c r="AC162" s="932"/>
    </row>
    <row r="163" spans="1:31" ht="19.5" x14ac:dyDescent="0.3">
      <c r="A163" s="476"/>
      <c r="B163" s="441" t="s">
        <v>531</v>
      </c>
      <c r="C163" s="573"/>
      <c r="D163" s="36" t="s">
        <v>1</v>
      </c>
      <c r="E163" s="35" t="s">
        <v>0</v>
      </c>
      <c r="F163" s="34" t="s">
        <v>0</v>
      </c>
      <c r="G163" s="823" t="s">
        <v>0</v>
      </c>
      <c r="H163" s="34" t="s">
        <v>0</v>
      </c>
      <c r="I163" s="34" t="s">
        <v>0</v>
      </c>
      <c r="J163" s="34" t="s">
        <v>0</v>
      </c>
      <c r="K163" s="34" t="s">
        <v>0</v>
      </c>
      <c r="L163" s="34" t="s">
        <v>0</v>
      </c>
      <c r="M163" s="34" t="s">
        <v>0</v>
      </c>
      <c r="N163" s="118"/>
      <c r="O163" s="944">
        <f>C163-(SUM(H163:M163))</f>
        <v>0</v>
      </c>
      <c r="P163" s="796"/>
      <c r="Q163" s="645"/>
      <c r="R163" s="650"/>
      <c r="S163" s="645"/>
      <c r="T163" s="95" t="s">
        <v>0</v>
      </c>
      <c r="U163" s="945">
        <f>C163-(SUM(P58:T58))</f>
        <v>0</v>
      </c>
      <c r="V163" s="656"/>
      <c r="W163" s="657"/>
      <c r="X163" s="658"/>
      <c r="Y163" s="657"/>
      <c r="Z163" s="658"/>
      <c r="AA163" s="657"/>
      <c r="AB163" s="659"/>
      <c r="AC163" s="657"/>
      <c r="AD163" s="966">
        <f>C163-(V163+X163+Z163+AB163)</f>
        <v>0</v>
      </c>
      <c r="AE163" s="661"/>
    </row>
    <row r="164" spans="1:31" ht="19.5" x14ac:dyDescent="0.3">
      <c r="A164" s="476"/>
      <c r="B164" s="938" t="s">
        <v>271</v>
      </c>
      <c r="C164" s="62"/>
      <c r="D164" s="42"/>
      <c r="E164" s="42"/>
      <c r="F164" s="371"/>
      <c r="G164" s="42"/>
      <c r="H164" s="41"/>
      <c r="I164" s="41"/>
      <c r="J164" s="42"/>
      <c r="K164" s="42"/>
      <c r="L164" s="42"/>
      <c r="M164" s="41"/>
      <c r="N164" s="41"/>
      <c r="O164" s="943"/>
      <c r="P164" s="62"/>
      <c r="Q164" s="41"/>
      <c r="R164" s="41"/>
      <c r="S164" s="42"/>
      <c r="T164" s="101"/>
      <c r="U164" s="943"/>
      <c r="V164" s="41"/>
      <c r="W164" s="41"/>
      <c r="X164" s="41"/>
      <c r="Y164" s="41"/>
      <c r="Z164" s="41"/>
      <c r="AA164" s="41"/>
      <c r="AB164" s="41"/>
      <c r="AC164" s="101"/>
      <c r="AE164" s="321"/>
    </row>
    <row r="165" spans="1:31" x14ac:dyDescent="0.3">
      <c r="A165" s="922"/>
      <c r="B165" s="476" t="s">
        <v>528</v>
      </c>
      <c r="C165" s="935"/>
      <c r="D165" s="939" t="s">
        <v>164</v>
      </c>
      <c r="E165" s="356" t="s">
        <v>0</v>
      </c>
      <c r="F165" s="137" t="s">
        <v>0</v>
      </c>
      <c r="G165" s="940" t="s">
        <v>0</v>
      </c>
      <c r="H165" s="225" t="s">
        <v>0</v>
      </c>
      <c r="I165" s="225" t="s">
        <v>0</v>
      </c>
      <c r="J165" s="225" t="s">
        <v>0</v>
      </c>
      <c r="K165" s="225" t="s">
        <v>0</v>
      </c>
      <c r="L165" s="225" t="s">
        <v>0</v>
      </c>
      <c r="M165" s="225" t="s">
        <v>0</v>
      </c>
      <c r="O165" s="941">
        <f>C165-(SUM(H165:M165))</f>
        <v>0</v>
      </c>
      <c r="P165" s="799"/>
      <c r="Q165" s="585"/>
      <c r="R165" s="679"/>
      <c r="S165" s="585"/>
      <c r="T165" s="99" t="s">
        <v>0</v>
      </c>
      <c r="U165" s="942">
        <f>C165-(SUM(P60:T60))</f>
        <v>0</v>
      </c>
      <c r="V165" s="694"/>
      <c r="W165" s="695"/>
      <c r="X165" s="696"/>
      <c r="Y165" s="695"/>
      <c r="Z165" s="696"/>
      <c r="AA165" s="695"/>
      <c r="AB165" s="697"/>
      <c r="AC165" s="695"/>
      <c r="AD165" s="966">
        <f>C165-(V165+X165+Z165+AB165)</f>
        <v>0</v>
      </c>
      <c r="AE165" s="661"/>
    </row>
    <row r="166" spans="1:31" x14ac:dyDescent="0.3">
      <c r="A166" s="409"/>
      <c r="B166" s="276" t="s">
        <v>529</v>
      </c>
      <c r="C166" s="295"/>
      <c r="D166" s="294"/>
      <c r="E166" s="499"/>
      <c r="F166" s="110"/>
      <c r="G166" s="110"/>
      <c r="H166" s="295"/>
      <c r="I166" s="295"/>
      <c r="J166" s="295"/>
      <c r="K166" s="295"/>
      <c r="L166" s="295"/>
      <c r="M166" s="295"/>
      <c r="N166" s="295"/>
      <c r="O166" s="562"/>
      <c r="P166" s="802"/>
      <c r="Q166" s="295"/>
      <c r="R166" s="295"/>
      <c r="S166" s="295"/>
      <c r="T166" s="297"/>
      <c r="U166" s="562"/>
      <c r="V166" s="296"/>
      <c r="W166" s="296"/>
      <c r="X166" s="295"/>
      <c r="Y166" s="295"/>
      <c r="Z166" s="296"/>
      <c r="AA166" s="296"/>
      <c r="AB166" s="295"/>
      <c r="AC166" s="297"/>
      <c r="AD166" s="974"/>
      <c r="AE166" s="157"/>
    </row>
    <row r="167" spans="1:31" x14ac:dyDescent="0.3">
      <c r="A167" s="476"/>
      <c r="B167" s="825" t="s">
        <v>530</v>
      </c>
      <c r="C167" s="735"/>
      <c r="D167" s="365" t="s">
        <v>1</v>
      </c>
      <c r="E167" s="137" t="s">
        <v>0</v>
      </c>
      <c r="F167" s="137" t="s">
        <v>0</v>
      </c>
      <c r="G167" s="95" t="s">
        <v>0</v>
      </c>
      <c r="H167" s="130" t="s">
        <v>0</v>
      </c>
      <c r="I167" s="137" t="s">
        <v>0</v>
      </c>
      <c r="J167" s="137" t="s">
        <v>0</v>
      </c>
      <c r="K167" s="824"/>
      <c r="L167" s="824"/>
      <c r="N167" s="439" t="s">
        <v>0</v>
      </c>
      <c r="O167" s="567">
        <f>C167-(SUM(H167:N167))</f>
        <v>0</v>
      </c>
      <c r="P167" s="696"/>
      <c r="Q167" s="624"/>
      <c r="R167" s="581"/>
      <c r="S167" s="646"/>
      <c r="T167" s="820"/>
      <c r="U167" s="807">
        <f>C167-(SUM(P167:T190))</f>
        <v>0</v>
      </c>
      <c r="V167" s="733"/>
      <c r="W167" s="734"/>
      <c r="X167" s="733"/>
      <c r="Y167" s="734"/>
      <c r="Z167" s="735"/>
      <c r="AA167" s="734"/>
      <c r="AB167" s="733"/>
      <c r="AC167" s="734"/>
      <c r="AD167" s="966">
        <f>C167-(V167+X167+Z167+AB167)</f>
        <v>0</v>
      </c>
      <c r="AE167" s="661"/>
    </row>
    <row r="168" spans="1:31" x14ac:dyDescent="0.3">
      <c r="A168" s="409"/>
      <c r="B168" s="276" t="s">
        <v>532</v>
      </c>
      <c r="C168" s="295"/>
      <c r="D168" s="294"/>
      <c r="E168" s="499"/>
      <c r="F168" s="110"/>
      <c r="G168" s="110"/>
      <c r="H168" s="295"/>
      <c r="I168" s="295"/>
      <c r="J168" s="295"/>
      <c r="K168" s="295"/>
      <c r="L168" s="295"/>
      <c r="M168" s="295"/>
      <c r="N168" s="295"/>
      <c r="O168" s="562"/>
      <c r="P168" s="802"/>
      <c r="Q168" s="295"/>
      <c r="R168" s="295"/>
      <c r="S168" s="295"/>
      <c r="T168" s="297"/>
      <c r="U168" s="562"/>
      <c r="V168" s="296"/>
      <c r="W168" s="296"/>
      <c r="X168" s="295"/>
      <c r="Y168" s="295"/>
      <c r="Z168" s="296"/>
      <c r="AA168" s="296"/>
      <c r="AB168" s="295"/>
      <c r="AC168" s="297"/>
      <c r="AD168" s="974"/>
      <c r="AE168" s="157"/>
    </row>
    <row r="169" spans="1:31" x14ac:dyDescent="0.3">
      <c r="A169" s="316"/>
      <c r="B169" s="302" t="s">
        <v>18</v>
      </c>
      <c r="C169" s="988"/>
      <c r="D169" s="923" t="s">
        <v>18</v>
      </c>
      <c r="E169" s="150" t="s">
        <v>0</v>
      </c>
      <c r="F169" s="150" t="s">
        <v>0</v>
      </c>
      <c r="G169" s="80" t="s">
        <v>0</v>
      </c>
      <c r="H169" s="265" t="s">
        <v>0</v>
      </c>
      <c r="I169" s="150" t="s">
        <v>0</v>
      </c>
      <c r="J169" s="150" t="s">
        <v>0</v>
      </c>
      <c r="K169" s="150" t="s">
        <v>0</v>
      </c>
      <c r="L169" s="150" t="s">
        <v>0</v>
      </c>
      <c r="M169" s="527" t="s">
        <v>0</v>
      </c>
      <c r="N169" s="527" t="s">
        <v>0</v>
      </c>
      <c r="O169" s="996" t="s">
        <v>0</v>
      </c>
      <c r="P169" s="981" t="s">
        <v>0</v>
      </c>
      <c r="Q169" s="527" t="s">
        <v>0</v>
      </c>
      <c r="R169" s="527" t="s">
        <v>0</v>
      </c>
      <c r="S169" s="527" t="s">
        <v>0</v>
      </c>
      <c r="T169" s="80" t="s">
        <v>0</v>
      </c>
      <c r="U169" s="807">
        <f>C169-(SUM(P169:T191))</f>
        <v>0</v>
      </c>
      <c r="V169" s="989"/>
      <c r="W169" s="990"/>
      <c r="X169" s="989"/>
      <c r="Y169" s="990"/>
      <c r="Z169" s="991"/>
      <c r="AA169" s="990"/>
      <c r="AB169" s="989"/>
      <c r="AC169" s="990"/>
      <c r="AD169" s="992"/>
      <c r="AE169" s="993"/>
    </row>
  </sheetData>
  <mergeCells count="21">
    <mergeCell ref="A1:AE1"/>
    <mergeCell ref="A2:AE2"/>
    <mergeCell ref="A3:A6"/>
    <mergeCell ref="B3:B6"/>
    <mergeCell ref="C3:D6"/>
    <mergeCell ref="E3:G6"/>
    <mergeCell ref="P3:T6"/>
    <mergeCell ref="V4:W4"/>
    <mergeCell ref="X4:Y4"/>
    <mergeCell ref="Z4:AA4"/>
    <mergeCell ref="V5:W5"/>
    <mergeCell ref="H3:N6"/>
    <mergeCell ref="AB5:AC5"/>
    <mergeCell ref="AD5:AE5"/>
    <mergeCell ref="X5:Y5"/>
    <mergeCell ref="Z5:AA5"/>
    <mergeCell ref="AB4:AC4"/>
    <mergeCell ref="V3:AC3"/>
    <mergeCell ref="AD3:AE4"/>
    <mergeCell ref="O3:O6"/>
    <mergeCell ref="U3:U6"/>
  </mergeCells>
  <printOptions horizontalCentered="1"/>
  <pageMargins left="0" right="0" top="0.39370078740157483" bottom="0.39370078740157483" header="0" footer="0"/>
  <pageSetup paperSize="9" scale="60" fitToHeight="0" orientation="landscape" r:id="rId1"/>
  <colBreaks count="1" manualBreakCount="1">
    <brk id="13"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S175"/>
  <sheetViews>
    <sheetView view="pageBreakPreview" topLeftCell="A113" zoomScale="85" zoomScaleNormal="130" zoomScaleSheetLayoutView="85" workbookViewId="0">
      <selection activeCell="V179" sqref="V179"/>
    </sheetView>
  </sheetViews>
  <sheetFormatPr defaultColWidth="9" defaultRowHeight="18.75" x14ac:dyDescent="0.3"/>
  <cols>
    <col min="1" max="1" width="2.375" style="1" customWidth="1"/>
    <col min="2" max="2" width="30.125" style="1" customWidth="1"/>
    <col min="3" max="3" width="6.75" style="1" customWidth="1"/>
    <col min="4" max="4" width="4.625" style="1" bestFit="1" customWidth="1"/>
    <col min="5" max="7" width="9.875" style="1" customWidth="1"/>
    <col min="8" max="14" width="6.875" style="1" customWidth="1"/>
    <col min="15" max="15" width="7.625" style="1" hidden="1" customWidth="1"/>
    <col min="16" max="16" width="6.875" style="2" customWidth="1"/>
    <col min="17" max="20" width="6.875" style="1" customWidth="1"/>
    <col min="21" max="21" width="6.875" style="1" hidden="1" customWidth="1"/>
    <col min="22" max="22" width="7.75" style="1" customWidth="1"/>
    <col min="23" max="23" width="9" style="1" customWidth="1"/>
    <col min="24" max="24" width="7.75" style="1" customWidth="1"/>
    <col min="25" max="25" width="9" style="1" customWidth="1"/>
    <col min="26" max="26" width="7.75" style="1" customWidth="1"/>
    <col min="27" max="27" width="9" style="1" customWidth="1"/>
    <col min="28" max="28" width="7.75" style="1" customWidth="1"/>
    <col min="29" max="29" width="9" style="1" customWidth="1"/>
    <col min="30" max="30" width="7.75" style="1" customWidth="1"/>
    <col min="31" max="31" width="9" style="1" customWidth="1"/>
    <col min="32" max="16384" width="9" style="1"/>
  </cols>
  <sheetData>
    <row r="1" spans="1:45" ht="141" customHeight="1" x14ac:dyDescent="0.3">
      <c r="A1" s="2141" t="s">
        <v>535</v>
      </c>
      <c r="B1" s="2141"/>
      <c r="C1" s="2141"/>
      <c r="D1" s="2141"/>
      <c r="E1" s="2141"/>
      <c r="F1" s="2141"/>
      <c r="G1" s="2141"/>
      <c r="H1" s="2141"/>
      <c r="I1" s="2141"/>
      <c r="J1" s="2141"/>
      <c r="K1" s="2141"/>
      <c r="L1" s="2141"/>
      <c r="M1" s="2141"/>
      <c r="N1" s="2141"/>
      <c r="O1" s="2141"/>
      <c r="P1" s="2141"/>
      <c r="Q1" s="2141"/>
      <c r="R1" s="2141"/>
      <c r="S1" s="2141"/>
      <c r="T1" s="2141"/>
      <c r="U1" s="2141"/>
      <c r="V1" s="2141"/>
      <c r="W1" s="2141"/>
      <c r="X1" s="2141"/>
      <c r="Y1" s="2141"/>
      <c r="Z1" s="2141"/>
      <c r="AA1" s="2141"/>
      <c r="AB1" s="2141"/>
      <c r="AC1" s="2141"/>
      <c r="AD1" s="998"/>
      <c r="AE1" s="998"/>
    </row>
    <row r="2" spans="1:45" ht="23.25" hidden="1" x14ac:dyDescent="0.35">
      <c r="A2" s="2119" t="s">
        <v>268</v>
      </c>
      <c r="B2" s="2119"/>
      <c r="C2" s="2119"/>
      <c r="D2" s="2119"/>
      <c r="E2" s="2119"/>
      <c r="F2" s="2119"/>
      <c r="G2" s="2119"/>
      <c r="H2" s="2119"/>
      <c r="I2" s="2119"/>
      <c r="J2" s="2119"/>
      <c r="K2" s="2119"/>
      <c r="L2" s="2119"/>
      <c r="M2" s="2119"/>
      <c r="N2" s="2119"/>
      <c r="O2" s="2119"/>
      <c r="P2" s="2119"/>
      <c r="Q2" s="2119"/>
      <c r="R2" s="2119"/>
      <c r="S2" s="2119"/>
      <c r="T2" s="2119"/>
      <c r="U2" s="2119"/>
      <c r="V2" s="2120"/>
      <c r="W2" s="2120"/>
      <c r="X2" s="2120"/>
      <c r="Y2" s="2120"/>
      <c r="Z2" s="2120"/>
      <c r="AA2" s="2120"/>
      <c r="AB2" s="2120"/>
      <c r="AC2" s="2120"/>
      <c r="AD2" s="2120"/>
      <c r="AE2" s="2120"/>
    </row>
    <row r="3" spans="1:45" ht="21.75" customHeight="1" x14ac:dyDescent="0.3">
      <c r="A3" s="2121" t="s">
        <v>38</v>
      </c>
      <c r="B3" s="2123" t="s">
        <v>37</v>
      </c>
      <c r="C3" s="2125" t="s">
        <v>36</v>
      </c>
      <c r="D3" s="2126"/>
      <c r="E3" s="2123" t="s">
        <v>35</v>
      </c>
      <c r="F3" s="2131"/>
      <c r="G3" s="2132"/>
      <c r="H3" s="2125" t="s">
        <v>34</v>
      </c>
      <c r="I3" s="2109"/>
      <c r="J3" s="2109"/>
      <c r="K3" s="2109"/>
      <c r="L3" s="2109"/>
      <c r="M3" s="2109"/>
      <c r="N3" s="2109"/>
      <c r="O3" s="2113" t="s">
        <v>290</v>
      </c>
      <c r="P3" s="2123" t="s">
        <v>33</v>
      </c>
      <c r="Q3" s="2131"/>
      <c r="R3" s="2131"/>
      <c r="S3" s="2131"/>
      <c r="T3" s="2132"/>
      <c r="U3" s="2116" t="s">
        <v>290</v>
      </c>
      <c r="V3" s="2108" t="s">
        <v>32</v>
      </c>
      <c r="W3" s="2108"/>
      <c r="X3" s="2108"/>
      <c r="Y3" s="2108"/>
      <c r="Z3" s="2108"/>
      <c r="AA3" s="2108"/>
      <c r="AB3" s="2108"/>
      <c r="AC3" s="2107"/>
      <c r="AD3" s="2109" t="s">
        <v>279</v>
      </c>
      <c r="AE3" s="2110"/>
    </row>
    <row r="4" spans="1:45" x14ac:dyDescent="0.3">
      <c r="A4" s="2122"/>
      <c r="B4" s="2124"/>
      <c r="C4" s="2127"/>
      <c r="D4" s="2128"/>
      <c r="E4" s="2133"/>
      <c r="F4" s="2134"/>
      <c r="G4" s="2135"/>
      <c r="H4" s="2127"/>
      <c r="I4" s="2139"/>
      <c r="J4" s="2139"/>
      <c r="K4" s="2139"/>
      <c r="L4" s="2139"/>
      <c r="M4" s="2139"/>
      <c r="N4" s="2139"/>
      <c r="O4" s="2114"/>
      <c r="P4" s="2133"/>
      <c r="Q4" s="2134"/>
      <c r="R4" s="2134"/>
      <c r="S4" s="2134"/>
      <c r="T4" s="2135"/>
      <c r="U4" s="2117"/>
      <c r="V4" s="2108" t="s">
        <v>31</v>
      </c>
      <c r="W4" s="2108"/>
      <c r="X4" s="2106" t="s">
        <v>30</v>
      </c>
      <c r="Y4" s="2108"/>
      <c r="Z4" s="2106" t="s">
        <v>29</v>
      </c>
      <c r="AA4" s="2108"/>
      <c r="AB4" s="2106" t="s">
        <v>28</v>
      </c>
      <c r="AC4" s="2107"/>
      <c r="AD4" s="2111"/>
      <c r="AE4" s="2112"/>
    </row>
    <row r="5" spans="1:45" ht="18.75" customHeight="1" x14ac:dyDescent="0.3">
      <c r="A5" s="2122"/>
      <c r="B5" s="2124"/>
      <c r="C5" s="2127"/>
      <c r="D5" s="2128"/>
      <c r="E5" s="2133"/>
      <c r="F5" s="2134"/>
      <c r="G5" s="2135"/>
      <c r="H5" s="2127"/>
      <c r="I5" s="2139"/>
      <c r="J5" s="2139"/>
      <c r="K5" s="2139"/>
      <c r="L5" s="2139"/>
      <c r="M5" s="2139"/>
      <c r="N5" s="2139"/>
      <c r="O5" s="2114"/>
      <c r="P5" s="2133"/>
      <c r="Q5" s="2134"/>
      <c r="R5" s="2134"/>
      <c r="S5" s="2134"/>
      <c r="T5" s="2135"/>
      <c r="U5" s="2117"/>
      <c r="V5" s="2108" t="s">
        <v>27</v>
      </c>
      <c r="W5" s="2107"/>
      <c r="X5" s="2106" t="s">
        <v>27</v>
      </c>
      <c r="Y5" s="2107"/>
      <c r="Z5" s="2106" t="s">
        <v>27</v>
      </c>
      <c r="AA5" s="2107"/>
      <c r="AB5" s="2106" t="s">
        <v>27</v>
      </c>
      <c r="AC5" s="2107"/>
      <c r="AD5" s="2108" t="s">
        <v>27</v>
      </c>
      <c r="AE5" s="2107"/>
    </row>
    <row r="6" spans="1:45" ht="40.5" customHeight="1" x14ac:dyDescent="0.3">
      <c r="A6" s="2122"/>
      <c r="B6" s="2124"/>
      <c r="C6" s="2129"/>
      <c r="D6" s="2130"/>
      <c r="E6" s="2136"/>
      <c r="F6" s="2137"/>
      <c r="G6" s="2138"/>
      <c r="H6" s="2129"/>
      <c r="I6" s="2140"/>
      <c r="J6" s="2140"/>
      <c r="K6" s="2140"/>
      <c r="L6" s="2140"/>
      <c r="M6" s="2140"/>
      <c r="N6" s="2140"/>
      <c r="O6" s="2115"/>
      <c r="P6" s="2136"/>
      <c r="Q6" s="2137"/>
      <c r="R6" s="2137"/>
      <c r="S6" s="2137"/>
      <c r="T6" s="2138"/>
      <c r="U6" s="2118"/>
      <c r="V6" s="448" t="s">
        <v>278</v>
      </c>
      <c r="W6" s="186" t="s">
        <v>26</v>
      </c>
      <c r="X6" s="448" t="s">
        <v>278</v>
      </c>
      <c r="Y6" s="186" t="s">
        <v>26</v>
      </c>
      <c r="Z6" s="448" t="s">
        <v>278</v>
      </c>
      <c r="AA6" s="186" t="s">
        <v>26</v>
      </c>
      <c r="AB6" s="448" t="s">
        <v>278</v>
      </c>
      <c r="AC6" s="186" t="s">
        <v>26</v>
      </c>
      <c r="AD6" s="448" t="s">
        <v>278</v>
      </c>
      <c r="AE6" s="186" t="s">
        <v>26</v>
      </c>
    </row>
    <row r="7" spans="1:45" ht="21" x14ac:dyDescent="0.35">
      <c r="A7" s="107">
        <v>1</v>
      </c>
      <c r="B7" s="106" t="s">
        <v>253</v>
      </c>
      <c r="C7" s="105"/>
      <c r="D7" s="105"/>
      <c r="E7" s="185"/>
      <c r="F7" s="185"/>
      <c r="G7" s="185"/>
      <c r="H7" s="184"/>
      <c r="I7" s="183"/>
      <c r="J7" s="183"/>
      <c r="K7" s="183"/>
      <c r="L7" s="183"/>
      <c r="M7" s="182"/>
      <c r="N7" s="182"/>
      <c r="O7" s="548"/>
      <c r="P7" s="778"/>
      <c r="Q7" s="182"/>
      <c r="R7" s="182"/>
      <c r="S7" s="182"/>
      <c r="T7" s="810"/>
      <c r="U7" s="548"/>
      <c r="V7" s="104"/>
      <c r="W7" s="104"/>
      <c r="X7" s="104"/>
      <c r="Y7" s="104"/>
      <c r="Z7" s="104"/>
      <c r="AA7" s="104"/>
      <c r="AB7" s="104"/>
      <c r="AC7" s="103"/>
      <c r="AD7" s="104"/>
      <c r="AE7" s="103"/>
      <c r="AG7" s="166"/>
      <c r="AH7" s="166"/>
      <c r="AI7" s="166"/>
      <c r="AJ7" s="166"/>
      <c r="AK7" s="166"/>
      <c r="AL7" s="166"/>
      <c r="AM7" s="166"/>
      <c r="AN7" s="166"/>
      <c r="AO7" s="166"/>
      <c r="AP7" s="166"/>
      <c r="AQ7" s="166"/>
      <c r="AR7" s="166"/>
      <c r="AS7" s="166"/>
    </row>
    <row r="8" spans="1:45" ht="45" x14ac:dyDescent="0.3">
      <c r="A8" s="374"/>
      <c r="B8" s="180"/>
      <c r="C8" s="403" t="s">
        <v>13</v>
      </c>
      <c r="D8" s="404" t="s">
        <v>12</v>
      </c>
      <c r="E8" s="177" t="s">
        <v>11</v>
      </c>
      <c r="F8" s="174" t="s">
        <v>10</v>
      </c>
      <c r="G8" s="176" t="s">
        <v>9</v>
      </c>
      <c r="H8" s="175" t="s">
        <v>25</v>
      </c>
      <c r="I8" s="174" t="s">
        <v>23</v>
      </c>
      <c r="J8" s="173" t="s">
        <v>22</v>
      </c>
      <c r="K8" s="382" t="s">
        <v>8</v>
      </c>
      <c r="L8" s="382" t="s">
        <v>226</v>
      </c>
      <c r="M8" s="383" t="s">
        <v>7</v>
      </c>
      <c r="N8" s="514" t="s">
        <v>252</v>
      </c>
      <c r="O8" s="515"/>
      <c r="P8" s="779" t="s">
        <v>263</v>
      </c>
      <c r="Q8" s="226" t="s">
        <v>274</v>
      </c>
      <c r="R8" s="172" t="s">
        <v>275</v>
      </c>
      <c r="S8" s="172" t="s">
        <v>276</v>
      </c>
      <c r="T8" s="811" t="s">
        <v>252</v>
      </c>
      <c r="U8" s="550"/>
      <c r="V8" s="169"/>
      <c r="W8" s="167"/>
      <c r="X8" s="170"/>
      <c r="Y8" s="167"/>
      <c r="Z8" s="169"/>
      <c r="AA8" s="167"/>
      <c r="AB8" s="168"/>
      <c r="AC8" s="167"/>
      <c r="AD8" s="947"/>
      <c r="AE8" s="139"/>
    </row>
    <row r="9" spans="1:45" ht="21" x14ac:dyDescent="0.35">
      <c r="A9" s="165"/>
      <c r="B9" s="164" t="s">
        <v>218</v>
      </c>
      <c r="C9" s="631"/>
      <c r="D9" s="163" t="s">
        <v>1</v>
      </c>
      <c r="E9" s="162" t="s">
        <v>0</v>
      </c>
      <c r="F9" s="569"/>
      <c r="G9" s="161" t="s">
        <v>0</v>
      </c>
      <c r="H9" s="568"/>
      <c r="I9" s="231" t="s">
        <v>0</v>
      </c>
      <c r="J9" s="231" t="s">
        <v>0</v>
      </c>
      <c r="K9" s="231" t="s">
        <v>0</v>
      </c>
      <c r="L9" s="231" t="s">
        <v>0</v>
      </c>
      <c r="M9" s="565"/>
      <c r="N9" s="566"/>
      <c r="O9" s="567">
        <f>C9-(SUM(H9:N9))</f>
        <v>0</v>
      </c>
      <c r="P9" s="780"/>
      <c r="Q9" s="569"/>
      <c r="R9" s="570"/>
      <c r="S9" s="570"/>
      <c r="T9" s="812"/>
      <c r="U9" s="807">
        <f>C9-(SUM(P9:T9))</f>
        <v>0</v>
      </c>
      <c r="V9" s="604"/>
      <c r="W9" s="605"/>
      <c r="X9" s="606"/>
      <c r="Y9" s="605"/>
      <c r="Z9" s="604"/>
      <c r="AA9" s="605"/>
      <c r="AB9" s="607"/>
      <c r="AC9" s="605"/>
      <c r="AD9" s="948">
        <f>C9-(V9+Z9)</f>
        <v>0</v>
      </c>
      <c r="AE9" s="609">
        <f>F9-(W9+AA9)</f>
        <v>0</v>
      </c>
      <c r="AG9" s="153"/>
      <c r="AH9" s="153"/>
      <c r="AI9" s="153"/>
      <c r="AJ9" s="153"/>
      <c r="AK9" s="153"/>
      <c r="AL9" s="153"/>
      <c r="AM9" s="153"/>
      <c r="AN9" s="153"/>
      <c r="AO9" s="153"/>
      <c r="AP9" s="153"/>
      <c r="AQ9" s="153"/>
      <c r="AR9" s="153"/>
      <c r="AS9" s="153"/>
    </row>
    <row r="10" spans="1:45" ht="45" x14ac:dyDescent="0.35">
      <c r="A10" s="181"/>
      <c r="B10" s="180"/>
      <c r="C10" s="179" t="s">
        <v>13</v>
      </c>
      <c r="D10" s="178" t="s">
        <v>12</v>
      </c>
      <c r="E10" s="177" t="s">
        <v>11</v>
      </c>
      <c r="F10" s="174" t="s">
        <v>10</v>
      </c>
      <c r="G10" s="176" t="s">
        <v>9</v>
      </c>
      <c r="H10" s="175" t="s">
        <v>25</v>
      </c>
      <c r="I10" s="174" t="s">
        <v>23</v>
      </c>
      <c r="J10" s="173" t="s">
        <v>22</v>
      </c>
      <c r="K10" s="382" t="s">
        <v>8</v>
      </c>
      <c r="L10" s="382" t="s">
        <v>226</v>
      </c>
      <c r="M10" s="383" t="s">
        <v>7</v>
      </c>
      <c r="N10" s="514" t="s">
        <v>252</v>
      </c>
      <c r="O10" s="515"/>
      <c r="P10" s="779" t="s">
        <v>21</v>
      </c>
      <c r="Q10" s="172" t="s">
        <v>20</v>
      </c>
      <c r="R10" s="172" t="s">
        <v>19</v>
      </c>
      <c r="S10" s="172"/>
      <c r="T10" s="171"/>
      <c r="U10" s="550"/>
      <c r="V10" s="169"/>
      <c r="W10" s="167"/>
      <c r="X10" s="170"/>
      <c r="Y10" s="167"/>
      <c r="Z10" s="169"/>
      <c r="AA10" s="167"/>
      <c r="AB10" s="168"/>
      <c r="AC10" s="167"/>
      <c r="AD10" s="949"/>
      <c r="AE10" s="167"/>
      <c r="AG10" s="166"/>
      <c r="AH10" s="166"/>
      <c r="AI10" s="166"/>
      <c r="AJ10" s="166"/>
      <c r="AK10" s="166"/>
      <c r="AL10" s="166"/>
      <c r="AM10" s="166"/>
      <c r="AN10" s="166"/>
      <c r="AO10" s="166"/>
      <c r="AP10" s="166"/>
      <c r="AQ10" s="166"/>
      <c r="AR10" s="166"/>
      <c r="AS10" s="166"/>
    </row>
    <row r="11" spans="1:45" ht="21" x14ac:dyDescent="0.35">
      <c r="A11" s="112"/>
      <c r="B11" s="160" t="s">
        <v>282</v>
      </c>
      <c r="C11" s="629"/>
      <c r="D11" s="159" t="s">
        <v>1</v>
      </c>
      <c r="E11" s="797"/>
      <c r="F11" s="137" t="s">
        <v>0</v>
      </c>
      <c r="G11" s="154" t="s">
        <v>0</v>
      </c>
      <c r="H11" s="623"/>
      <c r="I11" s="624"/>
      <c r="J11" s="624"/>
      <c r="K11" s="137" t="s">
        <v>0</v>
      </c>
      <c r="L11" s="137" t="s">
        <v>0</v>
      </c>
      <c r="M11" s="137" t="s">
        <v>0</v>
      </c>
      <c r="N11" s="429" t="s">
        <v>0</v>
      </c>
      <c r="O11" s="567">
        <f>C11-(SUM(H11:N11))</f>
        <v>0</v>
      </c>
      <c r="P11" s="781"/>
      <c r="Q11" s="624"/>
      <c r="R11" s="625"/>
      <c r="S11" s="137" t="s">
        <v>0</v>
      </c>
      <c r="T11" s="99" t="s">
        <v>0</v>
      </c>
      <c r="U11" s="807">
        <f>C11-(SUM(P11:T11))</f>
        <v>0</v>
      </c>
      <c r="V11" s="610"/>
      <c r="W11" s="611"/>
      <c r="X11" s="429" t="s">
        <v>0</v>
      </c>
      <c r="Y11" s="457" t="s">
        <v>0</v>
      </c>
      <c r="Z11" s="616"/>
      <c r="AA11" s="611"/>
      <c r="AB11" s="429" t="s">
        <v>0</v>
      </c>
      <c r="AC11" s="457" t="s">
        <v>0</v>
      </c>
      <c r="AD11" s="950">
        <f>C11-(V11+Z11)</f>
        <v>0</v>
      </c>
      <c r="AE11" s="620">
        <f>E11-(W11+AA11)</f>
        <v>0</v>
      </c>
      <c r="AG11" s="153"/>
      <c r="AH11" s="153"/>
      <c r="AI11" s="153"/>
      <c r="AJ11" s="153"/>
      <c r="AK11" s="153"/>
      <c r="AL11" s="153"/>
      <c r="AM11" s="153"/>
      <c r="AN11" s="153"/>
      <c r="AO11" s="153"/>
      <c r="AP11" s="153"/>
      <c r="AQ11" s="153"/>
      <c r="AR11" s="153"/>
      <c r="AS11" s="153"/>
    </row>
    <row r="12" spans="1:45" ht="21" x14ac:dyDescent="0.35">
      <c r="A12" s="86"/>
      <c r="B12" s="156" t="s">
        <v>283</v>
      </c>
      <c r="C12" s="579"/>
      <c r="D12" s="155" t="s">
        <v>1</v>
      </c>
      <c r="E12" s="796"/>
      <c r="F12" s="137" t="s">
        <v>0</v>
      </c>
      <c r="G12" s="154" t="s">
        <v>0</v>
      </c>
      <c r="H12" s="582"/>
      <c r="I12" s="581"/>
      <c r="J12" s="581"/>
      <c r="K12" s="137" t="s">
        <v>0</v>
      </c>
      <c r="L12" s="137" t="s">
        <v>0</v>
      </c>
      <c r="M12" s="137" t="s">
        <v>0</v>
      </c>
      <c r="N12" s="429" t="s">
        <v>0</v>
      </c>
      <c r="O12" s="567">
        <f>C12-(SUM(H12:N12))</f>
        <v>0</v>
      </c>
      <c r="P12" s="782"/>
      <c r="Q12" s="581"/>
      <c r="R12" s="583"/>
      <c r="S12" s="137" t="s">
        <v>0</v>
      </c>
      <c r="T12" s="99" t="s">
        <v>0</v>
      </c>
      <c r="U12" s="807">
        <f>C12-(SUM(P12:T12))</f>
        <v>0</v>
      </c>
      <c r="V12" s="612"/>
      <c r="W12" s="613"/>
      <c r="X12" s="429" t="s">
        <v>0</v>
      </c>
      <c r="Y12" s="458" t="s">
        <v>0</v>
      </c>
      <c r="Z12" s="617"/>
      <c r="AA12" s="613"/>
      <c r="AB12" s="429" t="s">
        <v>0</v>
      </c>
      <c r="AC12" s="458" t="s">
        <v>0</v>
      </c>
      <c r="AD12" s="950">
        <f>C12-(V12+Z12)</f>
        <v>0</v>
      </c>
      <c r="AE12" s="620">
        <f>E12-(W12+AA12)</f>
        <v>0</v>
      </c>
      <c r="AG12" s="153"/>
      <c r="AH12" s="153"/>
      <c r="AI12" s="153"/>
      <c r="AJ12" s="153"/>
      <c r="AK12" s="153"/>
      <c r="AL12" s="153"/>
      <c r="AM12" s="153"/>
      <c r="AN12" s="153"/>
      <c r="AO12" s="153"/>
      <c r="AP12" s="153"/>
      <c r="AQ12" s="153"/>
      <c r="AR12" s="153"/>
      <c r="AS12" s="153"/>
    </row>
    <row r="13" spans="1:45" ht="21" x14ac:dyDescent="0.35">
      <c r="A13" s="86"/>
      <c r="B13" s="156" t="s">
        <v>284</v>
      </c>
      <c r="C13" s="579"/>
      <c r="D13" s="155" t="s">
        <v>1</v>
      </c>
      <c r="E13" s="796"/>
      <c r="F13" s="137" t="s">
        <v>0</v>
      </c>
      <c r="G13" s="154" t="s">
        <v>0</v>
      </c>
      <c r="H13" s="582"/>
      <c r="I13" s="581"/>
      <c r="J13" s="581"/>
      <c r="K13" s="137" t="s">
        <v>0</v>
      </c>
      <c r="L13" s="137" t="s">
        <v>0</v>
      </c>
      <c r="M13" s="137" t="s">
        <v>0</v>
      </c>
      <c r="N13" s="429" t="s">
        <v>0</v>
      </c>
      <c r="O13" s="567">
        <f>C13-(SUM(H13:N13))</f>
        <v>0</v>
      </c>
      <c r="P13" s="782"/>
      <c r="Q13" s="581"/>
      <c r="R13" s="583"/>
      <c r="S13" s="137" t="s">
        <v>0</v>
      </c>
      <c r="T13" s="99" t="s">
        <v>0</v>
      </c>
      <c r="U13" s="807">
        <f>C13-(SUM(P13:T13))</f>
        <v>0</v>
      </c>
      <c r="V13" s="612"/>
      <c r="W13" s="613"/>
      <c r="X13" s="429" t="s">
        <v>0</v>
      </c>
      <c r="Y13" s="458" t="s">
        <v>0</v>
      </c>
      <c r="Z13" s="617"/>
      <c r="AA13" s="613"/>
      <c r="AB13" s="429" t="s">
        <v>0</v>
      </c>
      <c r="AC13" s="458" t="s">
        <v>0</v>
      </c>
      <c r="AD13" s="950">
        <f>C13-(V13+Z13)</f>
        <v>0</v>
      </c>
      <c r="AE13" s="620">
        <f>E13-(W13+AA13)</f>
        <v>0</v>
      </c>
      <c r="AG13" s="153"/>
      <c r="AH13" s="153"/>
      <c r="AI13" s="153"/>
      <c r="AJ13" s="153"/>
      <c r="AK13" s="153"/>
      <c r="AL13" s="153"/>
      <c r="AM13" s="153"/>
      <c r="AN13" s="153"/>
      <c r="AO13" s="153"/>
      <c r="AP13" s="153"/>
      <c r="AQ13" s="153"/>
      <c r="AR13" s="153"/>
      <c r="AS13" s="153"/>
    </row>
    <row r="14" spans="1:45" x14ac:dyDescent="0.3">
      <c r="A14" s="86"/>
      <c r="B14" s="351" t="s">
        <v>285</v>
      </c>
      <c r="C14" s="579"/>
      <c r="D14" s="152" t="s">
        <v>1</v>
      </c>
      <c r="E14" s="578"/>
      <c r="F14" s="150" t="s">
        <v>0</v>
      </c>
      <c r="G14" s="149" t="s">
        <v>0</v>
      </c>
      <c r="H14" s="580"/>
      <c r="I14" s="581"/>
      <c r="J14" s="581"/>
      <c r="K14" s="150" t="s">
        <v>0</v>
      </c>
      <c r="L14" s="150" t="s">
        <v>0</v>
      </c>
      <c r="M14" s="150" t="s">
        <v>0</v>
      </c>
      <c r="N14" s="456" t="s">
        <v>0</v>
      </c>
      <c r="O14" s="567">
        <f>C14-(SUM(H14:N14))</f>
        <v>0</v>
      </c>
      <c r="P14" s="782"/>
      <c r="Q14" s="581"/>
      <c r="R14" s="583"/>
      <c r="S14" s="150" t="s">
        <v>0</v>
      </c>
      <c r="T14" s="267" t="s">
        <v>0</v>
      </c>
      <c r="U14" s="807">
        <f>C14-(SUM(P14:T14))</f>
        <v>0</v>
      </c>
      <c r="V14" s="612"/>
      <c r="W14" s="613"/>
      <c r="X14" s="456" t="s">
        <v>0</v>
      </c>
      <c r="Y14" s="459" t="s">
        <v>0</v>
      </c>
      <c r="Z14" s="617"/>
      <c r="AA14" s="613"/>
      <c r="AB14" s="456" t="s">
        <v>0</v>
      </c>
      <c r="AC14" s="459" t="s">
        <v>0</v>
      </c>
      <c r="AD14" s="950">
        <f>C14-(V14+Z14)</f>
        <v>0</v>
      </c>
      <c r="AE14" s="620">
        <f>E14-(W14+AA14)</f>
        <v>0</v>
      </c>
    </row>
    <row r="15" spans="1:45" x14ac:dyDescent="0.3">
      <c r="A15" s="84"/>
      <c r="B15" s="7" t="s">
        <v>2</v>
      </c>
      <c r="C15" s="630">
        <f>SUM(C11:C14)</f>
        <v>0</v>
      </c>
      <c r="D15" s="151" t="s">
        <v>1</v>
      </c>
      <c r="E15" s="626">
        <f>SUM(E11:E14)</f>
        <v>0</v>
      </c>
      <c r="F15" s="150" t="s">
        <v>0</v>
      </c>
      <c r="G15" s="149" t="s">
        <v>0</v>
      </c>
      <c r="H15" s="628">
        <f t="shared" ref="H15:R15" si="0">SUM(H11:H14)</f>
        <v>0</v>
      </c>
      <c r="I15" s="627">
        <f t="shared" si="0"/>
        <v>0</v>
      </c>
      <c r="J15" s="627">
        <f t="shared" si="0"/>
        <v>0</v>
      </c>
      <c r="K15" s="150" t="s">
        <v>0</v>
      </c>
      <c r="L15" s="150" t="s">
        <v>0</v>
      </c>
      <c r="M15" s="150" t="s">
        <v>0</v>
      </c>
      <c r="N15" s="456" t="s">
        <v>0</v>
      </c>
      <c r="O15" s="567">
        <f>C15-(SUM(H15:N15))</f>
        <v>0</v>
      </c>
      <c r="P15" s="783">
        <f t="shared" si="0"/>
        <v>0</v>
      </c>
      <c r="Q15" s="627">
        <f t="shared" si="0"/>
        <v>0</v>
      </c>
      <c r="R15" s="627">
        <f t="shared" si="0"/>
        <v>0</v>
      </c>
      <c r="S15" s="150" t="s">
        <v>0</v>
      </c>
      <c r="T15" s="267" t="s">
        <v>0</v>
      </c>
      <c r="U15" s="807">
        <f>C15-(SUM(P15:T15))</f>
        <v>0</v>
      </c>
      <c r="V15" s="614">
        <f t="shared" ref="V15:W15" si="1">SUM(V11:V14)</f>
        <v>0</v>
      </c>
      <c r="W15" s="615">
        <f t="shared" si="1"/>
        <v>0</v>
      </c>
      <c r="X15" s="460" t="s">
        <v>0</v>
      </c>
      <c r="Y15" s="459" t="s">
        <v>0</v>
      </c>
      <c r="Z15" s="618">
        <f t="shared" ref="Z15:AA15" si="2">SUM(Z11:Z14)</f>
        <v>0</v>
      </c>
      <c r="AA15" s="615">
        <f t="shared" si="2"/>
        <v>0</v>
      </c>
      <c r="AB15" s="460" t="s">
        <v>0</v>
      </c>
      <c r="AC15" s="459" t="s">
        <v>0</v>
      </c>
      <c r="AD15" s="951">
        <f t="shared" ref="AD15:AE15" si="3">SUM(AD11:AD14)</f>
        <v>0</v>
      </c>
      <c r="AE15" s="622">
        <f t="shared" si="3"/>
        <v>0</v>
      </c>
    </row>
    <row r="16" spans="1:45" ht="21" x14ac:dyDescent="0.35">
      <c r="A16" s="396">
        <v>2</v>
      </c>
      <c r="B16" s="397" t="s">
        <v>254</v>
      </c>
      <c r="C16" s="398"/>
      <c r="D16" s="398"/>
      <c r="E16" s="399"/>
      <c r="F16" s="399"/>
      <c r="G16" s="399"/>
      <c r="H16" s="400"/>
      <c r="I16" s="401"/>
      <c r="J16" s="401"/>
      <c r="K16" s="401"/>
      <c r="L16" s="401"/>
      <c r="M16" s="148"/>
      <c r="N16" s="148"/>
      <c r="O16" s="549"/>
      <c r="P16" s="784"/>
      <c r="Q16" s="148"/>
      <c r="R16" s="148"/>
      <c r="S16" s="148"/>
      <c r="T16" s="813"/>
      <c r="U16" s="549"/>
      <c r="V16" s="402"/>
      <c r="W16" s="402"/>
      <c r="X16" s="402"/>
      <c r="Y16" s="402"/>
      <c r="Z16" s="402"/>
      <c r="AA16" s="402"/>
      <c r="AB16" s="402"/>
      <c r="AC16" s="445"/>
      <c r="AD16" s="952"/>
      <c r="AE16" s="147"/>
    </row>
    <row r="17" spans="1:31" ht="45" x14ac:dyDescent="0.3">
      <c r="A17" s="374"/>
      <c r="B17" s="180"/>
      <c r="C17" s="403" t="s">
        <v>13</v>
      </c>
      <c r="D17" s="404" t="s">
        <v>12</v>
      </c>
      <c r="E17" s="177" t="s">
        <v>11</v>
      </c>
      <c r="F17" s="174" t="s">
        <v>10</v>
      </c>
      <c r="G17" s="176" t="s">
        <v>9</v>
      </c>
      <c r="H17" s="175" t="s">
        <v>25</v>
      </c>
      <c r="I17" s="174" t="s">
        <v>23</v>
      </c>
      <c r="J17" s="173" t="s">
        <v>22</v>
      </c>
      <c r="K17" s="382" t="s">
        <v>8</v>
      </c>
      <c r="L17" s="382" t="s">
        <v>226</v>
      </c>
      <c r="M17" s="383" t="s">
        <v>7</v>
      </c>
      <c r="N17" s="436" t="s">
        <v>252</v>
      </c>
      <c r="O17" s="550"/>
      <c r="P17" s="779" t="s">
        <v>263</v>
      </c>
      <c r="Q17" s="226" t="s">
        <v>274</v>
      </c>
      <c r="R17" s="172" t="s">
        <v>275</v>
      </c>
      <c r="S17" s="172" t="s">
        <v>276</v>
      </c>
      <c r="T17" s="811" t="s">
        <v>252</v>
      </c>
      <c r="U17" s="550"/>
      <c r="V17" s="169"/>
      <c r="W17" s="167"/>
      <c r="X17" s="170"/>
      <c r="Y17" s="167"/>
      <c r="Z17" s="169"/>
      <c r="AA17" s="167"/>
      <c r="AB17" s="168"/>
      <c r="AC17" s="167"/>
      <c r="AD17" s="947"/>
      <c r="AE17" s="139"/>
    </row>
    <row r="18" spans="1:31" ht="19.5" hidden="1" x14ac:dyDescent="0.3">
      <c r="A18" s="112"/>
      <c r="B18" s="129" t="s">
        <v>250</v>
      </c>
      <c r="C18" s="110"/>
      <c r="D18" s="110"/>
      <c r="E18" s="110"/>
      <c r="F18" s="110"/>
      <c r="G18" s="110"/>
      <c r="H18" s="110"/>
      <c r="I18" s="110"/>
      <c r="J18" s="110"/>
      <c r="K18" s="110"/>
      <c r="L18" s="110"/>
      <c r="M18" s="110"/>
      <c r="N18" s="110"/>
      <c r="O18" s="521"/>
      <c r="P18" s="111"/>
      <c r="Q18" s="110"/>
      <c r="R18" s="110"/>
      <c r="S18" s="110"/>
      <c r="T18" s="109"/>
      <c r="U18" s="521"/>
      <c r="V18" s="110"/>
      <c r="W18" s="110"/>
      <c r="X18" s="110"/>
      <c r="Y18" s="110"/>
      <c r="Z18" s="110"/>
      <c r="AA18" s="110"/>
      <c r="AB18" s="110"/>
      <c r="AC18" s="109"/>
      <c r="AD18" s="110"/>
      <c r="AE18" s="109"/>
    </row>
    <row r="19" spans="1:31" hidden="1" x14ac:dyDescent="0.3">
      <c r="A19" s="86"/>
      <c r="B19" s="138" t="s">
        <v>251</v>
      </c>
      <c r="C19" s="37"/>
      <c r="D19" s="131" t="s">
        <v>1</v>
      </c>
      <c r="E19" s="481" t="s">
        <v>0</v>
      </c>
      <c r="F19" s="33"/>
      <c r="G19" s="489" t="s">
        <v>0</v>
      </c>
      <c r="H19" s="490" t="s">
        <v>0</v>
      </c>
      <c r="I19" s="488" t="s">
        <v>0</v>
      </c>
      <c r="J19" s="488" t="s">
        <v>0</v>
      </c>
      <c r="K19" s="488" t="s">
        <v>0</v>
      </c>
      <c r="L19" s="491"/>
      <c r="M19" s="492" t="s">
        <v>0</v>
      </c>
      <c r="N19" s="493" t="s">
        <v>0</v>
      </c>
      <c r="O19" s="545"/>
      <c r="P19" s="785"/>
      <c r="Q19" s="33"/>
      <c r="R19" s="32"/>
      <c r="S19" s="491"/>
      <c r="T19" s="31"/>
      <c r="U19" s="545"/>
      <c r="V19" s="30"/>
      <c r="W19" s="28"/>
      <c r="X19" s="97"/>
      <c r="Y19" s="28"/>
      <c r="Z19" s="97"/>
      <c r="AA19" s="28"/>
      <c r="AB19" s="29"/>
      <c r="AC19" s="28"/>
      <c r="AD19" s="953">
        <f>C19-(V19+X19+Z19+AB19)</f>
        <v>0</v>
      </c>
      <c r="AE19" s="462">
        <f>F19-(W19+Y19+AA19+AC19)</f>
        <v>0</v>
      </c>
    </row>
    <row r="20" spans="1:31" hidden="1" x14ac:dyDescent="0.3">
      <c r="A20" s="86"/>
      <c r="B20" s="60" t="s">
        <v>209</v>
      </c>
      <c r="C20" s="83"/>
      <c r="D20" s="131" t="s">
        <v>1</v>
      </c>
      <c r="E20" s="494" t="s">
        <v>0</v>
      </c>
      <c r="F20" s="76"/>
      <c r="G20" s="495" t="s">
        <v>0</v>
      </c>
      <c r="H20" s="79"/>
      <c r="I20" s="488" t="s">
        <v>0</v>
      </c>
      <c r="J20" s="496" t="s">
        <v>0</v>
      </c>
      <c r="K20" s="496" t="s">
        <v>0</v>
      </c>
      <c r="L20" s="496" t="s">
        <v>0</v>
      </c>
      <c r="M20" s="493" t="s">
        <v>0</v>
      </c>
      <c r="N20" s="26"/>
      <c r="O20" s="516"/>
      <c r="P20" s="77"/>
      <c r="Q20" s="76"/>
      <c r="R20" s="75"/>
      <c r="S20" s="496" t="s">
        <v>0</v>
      </c>
      <c r="T20" s="74"/>
      <c r="U20" s="516"/>
      <c r="V20" s="72"/>
      <c r="W20" s="70"/>
      <c r="X20" s="73"/>
      <c r="Y20" s="70"/>
      <c r="Z20" s="73"/>
      <c r="AA20" s="70"/>
      <c r="AB20" s="71"/>
      <c r="AC20" s="70"/>
      <c r="AD20" s="954"/>
      <c r="AE20" s="70"/>
    </row>
    <row r="21" spans="1:31" hidden="1" x14ac:dyDescent="0.3">
      <c r="A21" s="84"/>
      <c r="B21" s="6" t="s">
        <v>2</v>
      </c>
      <c r="C21" s="93">
        <f>SUM(C19:C20)</f>
        <v>0</v>
      </c>
      <c r="D21" s="136" t="s">
        <v>1</v>
      </c>
      <c r="E21" s="481" t="s">
        <v>0</v>
      </c>
      <c r="F21" s="135">
        <f>SUM(F19:F20)</f>
        <v>0</v>
      </c>
      <c r="G21" s="134">
        <f>SUM(G19:G20)</f>
        <v>0</v>
      </c>
      <c r="H21" s="91">
        <f>SUM(H19:H20)</f>
        <v>0</v>
      </c>
      <c r="I21" s="92">
        <f>SUM(I19:I20)</f>
        <v>0</v>
      </c>
      <c r="J21" s="487" t="s">
        <v>0</v>
      </c>
      <c r="K21" s="487" t="s">
        <v>0</v>
      </c>
      <c r="L21" s="487" t="s">
        <v>0</v>
      </c>
      <c r="M21" s="92">
        <f>SUM(M19:M20)</f>
        <v>0</v>
      </c>
      <c r="N21" s="92"/>
      <c r="O21" s="518"/>
      <c r="P21" s="91">
        <f>SUM(P19:P20)</f>
        <v>0</v>
      </c>
      <c r="Q21" s="90">
        <f>SUM(Q19:Q20)</f>
        <v>0</v>
      </c>
      <c r="R21" s="90">
        <f>SUM(R19:R20)</f>
        <v>0</v>
      </c>
      <c r="S21" s="487" t="s">
        <v>0</v>
      </c>
      <c r="T21" s="87">
        <f t="shared" ref="T21:AE21" si="4">SUM(T19:T20)</f>
        <v>0</v>
      </c>
      <c r="U21" s="518"/>
      <c r="V21" s="547">
        <f t="shared" si="4"/>
        <v>0</v>
      </c>
      <c r="W21" s="88">
        <f t="shared" si="4"/>
        <v>0</v>
      </c>
      <c r="X21" s="89">
        <f t="shared" si="4"/>
        <v>0</v>
      </c>
      <c r="Y21" s="88">
        <f t="shared" si="4"/>
        <v>0</v>
      </c>
      <c r="Z21" s="89">
        <f t="shared" si="4"/>
        <v>0</v>
      </c>
      <c r="AA21" s="88">
        <f t="shared" si="4"/>
        <v>0</v>
      </c>
      <c r="AB21" s="89">
        <f t="shared" si="4"/>
        <v>0</v>
      </c>
      <c r="AC21" s="88">
        <f t="shared" si="4"/>
        <v>0</v>
      </c>
      <c r="AD21" s="547">
        <f t="shared" si="4"/>
        <v>0</v>
      </c>
      <c r="AE21" s="88">
        <f t="shared" si="4"/>
        <v>0</v>
      </c>
    </row>
    <row r="22" spans="1:31" ht="19.5" x14ac:dyDescent="0.3">
      <c r="A22" s="112"/>
      <c r="B22" s="129" t="s">
        <v>286</v>
      </c>
      <c r="C22" s="110"/>
      <c r="D22" s="110"/>
      <c r="E22" s="110"/>
      <c r="F22" s="110"/>
      <c r="G22" s="110"/>
      <c r="H22" s="110"/>
      <c r="I22" s="110"/>
      <c r="J22" s="110"/>
      <c r="K22" s="110"/>
      <c r="L22" s="110"/>
      <c r="M22" s="110"/>
      <c r="N22" s="110"/>
      <c r="O22" s="521"/>
      <c r="P22" s="111"/>
      <c r="Q22" s="110"/>
      <c r="R22" s="110"/>
      <c r="S22" s="110"/>
      <c r="T22" s="109"/>
      <c r="U22" s="521"/>
      <c r="V22" s="110"/>
      <c r="W22" s="110"/>
      <c r="X22" s="110"/>
      <c r="Y22" s="110"/>
      <c r="Z22" s="110"/>
      <c r="AA22" s="110"/>
      <c r="AB22" s="110"/>
      <c r="AC22" s="109"/>
      <c r="AD22" s="110"/>
      <c r="AE22" s="109"/>
    </row>
    <row r="23" spans="1:31" x14ac:dyDescent="0.3">
      <c r="A23" s="84"/>
      <c r="B23" s="60" t="s">
        <v>223</v>
      </c>
      <c r="C23" s="571"/>
      <c r="D23" s="128" t="s">
        <v>1</v>
      </c>
      <c r="E23" s="265" t="s">
        <v>0</v>
      </c>
      <c r="F23" s="575"/>
      <c r="G23" s="80" t="s">
        <v>0</v>
      </c>
      <c r="H23" s="150" t="s">
        <v>0</v>
      </c>
      <c r="I23" s="150" t="s">
        <v>0</v>
      </c>
      <c r="J23" s="150" t="s">
        <v>0</v>
      </c>
      <c r="K23" s="577"/>
      <c r="L23" s="577"/>
      <c r="M23" s="584"/>
      <c r="N23" s="527" t="s">
        <v>0</v>
      </c>
      <c r="O23" s="567">
        <f>C23-(SUM(H23:N23))</f>
        <v>0</v>
      </c>
      <c r="P23" s="578"/>
      <c r="Q23" s="575"/>
      <c r="R23" s="584"/>
      <c r="S23" s="577"/>
      <c r="T23" s="814"/>
      <c r="U23" s="807">
        <f>C23-(SUM(P23:T25))</f>
        <v>0</v>
      </c>
      <c r="V23" s="590"/>
      <c r="W23" s="591"/>
      <c r="X23" s="592"/>
      <c r="Y23" s="591"/>
      <c r="Z23" s="592"/>
      <c r="AA23" s="591"/>
      <c r="AB23" s="593"/>
      <c r="AC23" s="591"/>
      <c r="AD23" s="955">
        <f>C23-(V23+X23+Z23+AB23)</f>
        <v>0</v>
      </c>
      <c r="AE23" s="595">
        <f>F23-(W23+Y23+AA23+AC23)</f>
        <v>0</v>
      </c>
    </row>
    <row r="24" spans="1:31" hidden="1" x14ac:dyDescent="0.3">
      <c r="A24" s="86"/>
      <c r="B24" s="316" t="s">
        <v>209</v>
      </c>
      <c r="C24" s="405"/>
      <c r="D24" s="406" t="s">
        <v>1</v>
      </c>
      <c r="E24" s="481" t="s">
        <v>0</v>
      </c>
      <c r="F24" s="266"/>
      <c r="G24" s="63" t="s">
        <v>0</v>
      </c>
      <c r="H24" s="268"/>
      <c r="I24" s="266"/>
      <c r="J24" s="496" t="s">
        <v>0</v>
      </c>
      <c r="K24" s="496" t="s">
        <v>0</v>
      </c>
      <c r="L24" s="488" t="s">
        <v>0</v>
      </c>
      <c r="M24" s="269"/>
      <c r="N24" s="264"/>
      <c r="O24" s="517"/>
      <c r="P24" s="786"/>
      <c r="Q24" s="266"/>
      <c r="R24" s="269"/>
      <c r="S24" s="496" t="s">
        <v>0</v>
      </c>
      <c r="T24" s="270"/>
      <c r="U24" s="517"/>
      <c r="V24" s="264"/>
      <c r="W24" s="271"/>
      <c r="X24" s="274"/>
      <c r="Y24" s="271"/>
      <c r="Z24" s="274"/>
      <c r="AA24" s="271"/>
      <c r="AB24" s="272"/>
      <c r="AC24" s="271"/>
      <c r="AD24" s="956"/>
      <c r="AE24" s="271"/>
    </row>
    <row r="25" spans="1:31" hidden="1" x14ac:dyDescent="0.3">
      <c r="A25" s="84"/>
      <c r="B25" s="6" t="s">
        <v>2</v>
      </c>
      <c r="C25" s="93">
        <f>SUM(C23:C24)</f>
        <v>0</v>
      </c>
      <c r="D25" s="136" t="s">
        <v>1</v>
      </c>
      <c r="E25" s="486" t="s">
        <v>0</v>
      </c>
      <c r="F25" s="90">
        <f>SUM(F23:F24)</f>
        <v>0</v>
      </c>
      <c r="G25" s="482" t="s">
        <v>0</v>
      </c>
      <c r="H25" s="91">
        <f>SUM(H23:H24)</f>
        <v>0</v>
      </c>
      <c r="I25" s="92">
        <f>SUM(I23:I24)</f>
        <v>0</v>
      </c>
      <c r="J25" s="487" t="s">
        <v>0</v>
      </c>
      <c r="K25" s="487" t="s">
        <v>0</v>
      </c>
      <c r="L25" s="92">
        <f>SUM(L23:L24)</f>
        <v>0</v>
      </c>
      <c r="M25" s="92">
        <f>SUM(M23:M24)</f>
        <v>0</v>
      </c>
      <c r="N25" s="92"/>
      <c r="O25" s="518"/>
      <c r="P25" s="91">
        <f>SUM(P23:P24)</f>
        <v>0</v>
      </c>
      <c r="Q25" s="90">
        <f>SUM(Q23:Q24)</f>
        <v>0</v>
      </c>
      <c r="R25" s="90">
        <f>SUM(R23:R24)</f>
        <v>0</v>
      </c>
      <c r="S25" s="487" t="s">
        <v>0</v>
      </c>
      <c r="T25" s="87">
        <f t="shared" ref="T25:AE25" si="5">SUM(T23:T24)</f>
        <v>0</v>
      </c>
      <c r="U25" s="518"/>
      <c r="V25" s="547">
        <f t="shared" si="5"/>
        <v>0</v>
      </c>
      <c r="W25" s="88">
        <f t="shared" si="5"/>
        <v>0</v>
      </c>
      <c r="X25" s="89">
        <f t="shared" si="5"/>
        <v>0</v>
      </c>
      <c r="Y25" s="88">
        <f t="shared" si="5"/>
        <v>0</v>
      </c>
      <c r="Z25" s="89">
        <f t="shared" si="5"/>
        <v>0</v>
      </c>
      <c r="AA25" s="88">
        <f t="shared" si="5"/>
        <v>0</v>
      </c>
      <c r="AB25" s="89">
        <f t="shared" si="5"/>
        <v>0</v>
      </c>
      <c r="AC25" s="88">
        <f t="shared" si="5"/>
        <v>0</v>
      </c>
      <c r="AD25" s="547">
        <f t="shared" si="5"/>
        <v>0</v>
      </c>
      <c r="AE25" s="88">
        <f t="shared" si="5"/>
        <v>0</v>
      </c>
    </row>
    <row r="26" spans="1:31" ht="19.5" x14ac:dyDescent="0.3">
      <c r="A26" s="86"/>
      <c r="B26" s="85" t="s">
        <v>287</v>
      </c>
      <c r="C26" s="111"/>
      <c r="D26" s="20"/>
      <c r="E26" s="20"/>
      <c r="F26" s="20"/>
      <c r="G26" s="20"/>
      <c r="H26" s="20"/>
      <c r="I26" s="20"/>
      <c r="J26" s="20"/>
      <c r="K26" s="20"/>
      <c r="L26" s="20" t="s">
        <v>17</v>
      </c>
      <c r="M26" s="20"/>
      <c r="N26" s="20"/>
      <c r="O26" s="519"/>
      <c r="P26" s="64"/>
      <c r="Q26" s="20"/>
      <c r="R26" s="20"/>
      <c r="S26" s="20"/>
      <c r="T26" s="132"/>
      <c r="U26" s="519"/>
      <c r="V26" s="20"/>
      <c r="W26" s="20"/>
      <c r="X26" s="20"/>
      <c r="Y26" s="20"/>
      <c r="Z26" s="20"/>
      <c r="AA26" s="20"/>
      <c r="AB26" s="20"/>
      <c r="AC26" s="132"/>
      <c r="AD26" s="20"/>
      <c r="AE26" s="132"/>
    </row>
    <row r="27" spans="1:31" x14ac:dyDescent="0.3">
      <c r="A27" s="86"/>
      <c r="B27" s="65" t="s">
        <v>224</v>
      </c>
      <c r="C27" s="572"/>
      <c r="D27" s="312" t="s">
        <v>1</v>
      </c>
      <c r="E27" s="313" t="s">
        <v>0</v>
      </c>
      <c r="F27" s="576"/>
      <c r="G27" s="318" t="s">
        <v>0</v>
      </c>
      <c r="H27" s="225" t="s">
        <v>0</v>
      </c>
      <c r="I27" s="225" t="s">
        <v>0</v>
      </c>
      <c r="J27" s="225" t="s">
        <v>0</v>
      </c>
      <c r="K27" s="585"/>
      <c r="L27" s="585"/>
      <c r="M27" s="586"/>
      <c r="N27" s="439" t="s">
        <v>0</v>
      </c>
      <c r="O27" s="567">
        <f>C27-(SUM(H27:N27))</f>
        <v>0</v>
      </c>
      <c r="P27" s="787"/>
      <c r="Q27" s="576"/>
      <c r="R27" s="586"/>
      <c r="S27" s="587"/>
      <c r="T27" s="742"/>
      <c r="U27" s="807">
        <f>C27-(SUM(P27:T29))</f>
        <v>0</v>
      </c>
      <c r="V27" s="596"/>
      <c r="W27" s="597"/>
      <c r="X27" s="598"/>
      <c r="Y27" s="597"/>
      <c r="Z27" s="598"/>
      <c r="AA27" s="597"/>
      <c r="AB27" s="599"/>
      <c r="AC27" s="597"/>
      <c r="AD27" s="955">
        <f>C27-(V27+X27+Z27+AB27)</f>
        <v>0</v>
      </c>
      <c r="AE27" s="595">
        <f>F27-(W27+Y27+AA27+AC27)</f>
        <v>0</v>
      </c>
    </row>
    <row r="28" spans="1:31" hidden="1" x14ac:dyDescent="0.3">
      <c r="A28" s="86"/>
      <c r="B28" s="60" t="s">
        <v>209</v>
      </c>
      <c r="C28" s="77"/>
      <c r="D28" s="312" t="s">
        <v>1</v>
      </c>
      <c r="E28" s="494" t="s">
        <v>0</v>
      </c>
      <c r="F28" s="79"/>
      <c r="G28" s="497" t="s">
        <v>0</v>
      </c>
      <c r="H28" s="76"/>
      <c r="I28" s="76"/>
      <c r="J28" s="496" t="s">
        <v>0</v>
      </c>
      <c r="K28" s="496" t="s">
        <v>0</v>
      </c>
      <c r="L28" s="496" t="s">
        <v>0</v>
      </c>
      <c r="M28" s="76"/>
      <c r="N28" s="76"/>
      <c r="O28" s="520"/>
      <c r="P28" s="77"/>
      <c r="Q28" s="76"/>
      <c r="R28" s="76"/>
      <c r="S28" s="496" t="s">
        <v>0</v>
      </c>
      <c r="T28" s="74"/>
      <c r="U28" s="524"/>
      <c r="V28" s="79"/>
      <c r="W28" s="76"/>
      <c r="X28" s="76"/>
      <c r="Y28" s="76"/>
      <c r="Z28" s="76"/>
      <c r="AA28" s="76"/>
      <c r="AB28" s="76"/>
      <c r="AC28" s="74"/>
      <c r="AD28" s="957"/>
      <c r="AE28" s="453"/>
    </row>
    <row r="29" spans="1:31" hidden="1" x14ac:dyDescent="0.3">
      <c r="A29" s="86"/>
      <c r="B29" s="317" t="s">
        <v>2</v>
      </c>
      <c r="C29" s="93">
        <f>SUM(C27:C28)</f>
        <v>0</v>
      </c>
      <c r="D29" s="136" t="s">
        <v>1</v>
      </c>
      <c r="E29" s="486" t="s">
        <v>0</v>
      </c>
      <c r="F29" s="90">
        <f>SUM(F27:F28)</f>
        <v>0</v>
      </c>
      <c r="G29" s="482" t="s">
        <v>0</v>
      </c>
      <c r="H29" s="91">
        <f>SUM(H27:H28)</f>
        <v>0</v>
      </c>
      <c r="I29" s="92">
        <f>SUM(I27:I28)</f>
        <v>0</v>
      </c>
      <c r="J29" s="487" t="s">
        <v>0</v>
      </c>
      <c r="K29" s="487" t="s">
        <v>0</v>
      </c>
      <c r="L29" s="92">
        <f>SUM(L27:L28)</f>
        <v>0</v>
      </c>
      <c r="M29" s="92">
        <f>SUM(M27:M28)</f>
        <v>0</v>
      </c>
      <c r="N29" s="92"/>
      <c r="O29" s="518"/>
      <c r="P29" s="91">
        <f>SUM(P27:P28)</f>
        <v>0</v>
      </c>
      <c r="Q29" s="90">
        <f>SUM(Q27:Q28)</f>
        <v>0</v>
      </c>
      <c r="R29" s="90">
        <f>SUM(R27:R28)</f>
        <v>0</v>
      </c>
      <c r="S29" s="487" t="s">
        <v>0</v>
      </c>
      <c r="T29" s="87">
        <f t="shared" ref="T29" si="6">SUM(T27:T28)</f>
        <v>0</v>
      </c>
      <c r="U29" s="518"/>
      <c r="V29" s="547">
        <f t="shared" ref="V29:AC29" si="7">SUM(V27:V28)</f>
        <v>0</v>
      </c>
      <c r="W29" s="88">
        <f t="shared" si="7"/>
        <v>0</v>
      </c>
      <c r="X29" s="89">
        <f t="shared" si="7"/>
        <v>0</v>
      </c>
      <c r="Y29" s="88">
        <f t="shared" si="7"/>
        <v>0</v>
      </c>
      <c r="Z29" s="89">
        <f t="shared" si="7"/>
        <v>0</v>
      </c>
      <c r="AA29" s="88">
        <f t="shared" si="7"/>
        <v>0</v>
      </c>
      <c r="AB29" s="89">
        <f t="shared" si="7"/>
        <v>0</v>
      </c>
      <c r="AC29" s="88">
        <f t="shared" si="7"/>
        <v>0</v>
      </c>
      <c r="AD29" s="957"/>
      <c r="AE29" s="453"/>
    </row>
    <row r="30" spans="1:31" ht="19.5" x14ac:dyDescent="0.3">
      <c r="A30" s="112"/>
      <c r="B30" s="129" t="s">
        <v>288</v>
      </c>
      <c r="C30" s="110"/>
      <c r="D30" s="110"/>
      <c r="E30" s="110"/>
      <c r="F30" s="110"/>
      <c r="G30" s="110"/>
      <c r="H30" s="110"/>
      <c r="I30" s="110"/>
      <c r="J30" s="110"/>
      <c r="K30" s="110"/>
      <c r="L30" s="110"/>
      <c r="M30" s="110"/>
      <c r="N30" s="110"/>
      <c r="O30" s="521"/>
      <c r="P30" s="111"/>
      <c r="Q30" s="110"/>
      <c r="R30" s="110"/>
      <c r="S30" s="110"/>
      <c r="T30" s="109"/>
      <c r="U30" s="521"/>
      <c r="V30" s="110"/>
      <c r="W30" s="110"/>
      <c r="X30" s="110"/>
      <c r="Y30" s="110"/>
      <c r="Z30" s="110"/>
      <c r="AA30" s="110"/>
      <c r="AB30" s="110"/>
      <c r="AC30" s="109"/>
      <c r="AD30" s="20"/>
      <c r="AE30" s="132"/>
    </row>
    <row r="31" spans="1:31" x14ac:dyDescent="0.3">
      <c r="A31" s="86"/>
      <c r="B31" s="324" t="s">
        <v>225</v>
      </c>
      <c r="C31" s="573"/>
      <c r="D31" s="128" t="s">
        <v>1</v>
      </c>
      <c r="E31" s="127" t="s">
        <v>0</v>
      </c>
      <c r="F31" s="575"/>
      <c r="G31" s="80" t="s">
        <v>0</v>
      </c>
      <c r="H31" s="78" t="s">
        <v>0</v>
      </c>
      <c r="I31" s="78" t="s">
        <v>0</v>
      </c>
      <c r="J31" s="78" t="s">
        <v>0</v>
      </c>
      <c r="K31" s="575"/>
      <c r="L31" s="575"/>
      <c r="M31" s="584"/>
      <c r="N31" s="439" t="s">
        <v>0</v>
      </c>
      <c r="O31" s="567">
        <f>C31-(SUM(H31:N31))</f>
        <v>0</v>
      </c>
      <c r="P31" s="578"/>
      <c r="Q31" s="575"/>
      <c r="R31" s="584"/>
      <c r="S31" s="575"/>
      <c r="T31" s="814"/>
      <c r="U31" s="807">
        <f>C31-(SUM(P31:T33))</f>
        <v>0</v>
      </c>
      <c r="V31" s="590"/>
      <c r="W31" s="591"/>
      <c r="X31" s="592"/>
      <c r="Y31" s="591"/>
      <c r="Z31" s="592"/>
      <c r="AA31" s="591"/>
      <c r="AB31" s="593"/>
      <c r="AC31" s="591"/>
      <c r="AD31" s="955">
        <f>C31-(V31+X31+Z31+AB31)</f>
        <v>0</v>
      </c>
      <c r="AE31" s="595">
        <f>F31-(W31+Y31+AA31+AC31)</f>
        <v>0</v>
      </c>
    </row>
    <row r="32" spans="1:31" hidden="1" x14ac:dyDescent="0.3">
      <c r="A32" s="86"/>
      <c r="B32" s="65" t="s">
        <v>209</v>
      </c>
      <c r="C32" s="37"/>
      <c r="D32" s="406" t="s">
        <v>1</v>
      </c>
      <c r="E32" s="481" t="s">
        <v>0</v>
      </c>
      <c r="F32" s="51"/>
      <c r="G32" s="63" t="s">
        <v>0</v>
      </c>
      <c r="H32" s="528"/>
      <c r="I32" s="529"/>
      <c r="J32" s="137" t="s">
        <v>0</v>
      </c>
      <c r="K32" s="488" t="s">
        <v>0</v>
      </c>
      <c r="L32" s="488" t="s">
        <v>0</v>
      </c>
      <c r="M32" s="50"/>
      <c r="N32" s="48"/>
      <c r="O32" s="522"/>
      <c r="P32" s="788"/>
      <c r="Q32" s="51"/>
      <c r="R32" s="50"/>
      <c r="S32" s="496" t="s">
        <v>0</v>
      </c>
      <c r="T32" s="49"/>
      <c r="U32" s="522"/>
      <c r="V32" s="48"/>
      <c r="W32" s="46"/>
      <c r="X32" s="98"/>
      <c r="Y32" s="46"/>
      <c r="Z32" s="98"/>
      <c r="AA32" s="46"/>
      <c r="AB32" s="47"/>
      <c r="AC32" s="46"/>
      <c r="AD32" s="958"/>
      <c r="AE32" s="465"/>
    </row>
    <row r="33" spans="1:31" hidden="1" x14ac:dyDescent="0.3">
      <c r="A33" s="84"/>
      <c r="B33" s="136" t="s">
        <v>2</v>
      </c>
      <c r="C33" s="93">
        <f>SUM(C31:C32)</f>
        <v>0</v>
      </c>
      <c r="D33" s="136" t="s">
        <v>1</v>
      </c>
      <c r="E33" s="486" t="s">
        <v>0</v>
      </c>
      <c r="F33" s="90">
        <f>SUM(F31:F32)</f>
        <v>0</v>
      </c>
      <c r="G33" s="482" t="s">
        <v>0</v>
      </c>
      <c r="H33" s="530">
        <f>SUM(H31:H32)</f>
        <v>0</v>
      </c>
      <c r="I33" s="531">
        <f>SUM(I31:I32)</f>
        <v>0</v>
      </c>
      <c r="J33" s="231" t="s">
        <v>0</v>
      </c>
      <c r="K33" s="487" t="s">
        <v>0</v>
      </c>
      <c r="L33" s="487" t="s">
        <v>0</v>
      </c>
      <c r="M33" s="92">
        <f>SUM(M31:M32)</f>
        <v>0</v>
      </c>
      <c r="N33" s="92"/>
      <c r="O33" s="518"/>
      <c r="P33" s="91">
        <f>SUM(P31:P32)</f>
        <v>0</v>
      </c>
      <c r="Q33" s="90">
        <f>SUM(Q31:Q32)</f>
        <v>0</v>
      </c>
      <c r="R33" s="90">
        <f>SUM(R31:R32)</f>
        <v>0</v>
      </c>
      <c r="S33" s="487" t="s">
        <v>0</v>
      </c>
      <c r="T33" s="87">
        <f t="shared" ref="T33" si="8">SUM(T31:T32)</f>
        <v>0</v>
      </c>
      <c r="U33" s="518"/>
      <c r="V33" s="547">
        <f t="shared" ref="V33:AC33" si="9">SUM(V31:V32)</f>
        <v>0</v>
      </c>
      <c r="W33" s="88">
        <f t="shared" si="9"/>
        <v>0</v>
      </c>
      <c r="X33" s="89">
        <f t="shared" si="9"/>
        <v>0</v>
      </c>
      <c r="Y33" s="88">
        <f t="shared" si="9"/>
        <v>0</v>
      </c>
      <c r="Z33" s="89">
        <f t="shared" si="9"/>
        <v>0</v>
      </c>
      <c r="AA33" s="88">
        <f t="shared" si="9"/>
        <v>0</v>
      </c>
      <c r="AB33" s="89">
        <f t="shared" si="9"/>
        <v>0</v>
      </c>
      <c r="AC33" s="88">
        <f t="shared" si="9"/>
        <v>0</v>
      </c>
      <c r="AD33" s="957"/>
      <c r="AE33" s="453"/>
    </row>
    <row r="34" spans="1:31" ht="19.5" hidden="1" x14ac:dyDescent="0.3">
      <c r="A34" s="112"/>
      <c r="B34" s="129" t="s">
        <v>166</v>
      </c>
      <c r="C34" s="110"/>
      <c r="D34" s="110"/>
      <c r="E34" s="110"/>
      <c r="F34" s="110"/>
      <c r="G34" s="110"/>
      <c r="H34" s="532"/>
      <c r="I34" s="532"/>
      <c r="J34" s="532"/>
      <c r="K34" s="110"/>
      <c r="L34" s="110"/>
      <c r="M34" s="110"/>
      <c r="N34" s="110"/>
      <c r="O34" s="521"/>
      <c r="P34" s="111"/>
      <c r="Q34" s="110"/>
      <c r="R34" s="110"/>
      <c r="S34" s="499"/>
      <c r="T34" s="109"/>
      <c r="U34" s="521"/>
      <c r="V34" s="110"/>
      <c r="W34" s="110"/>
      <c r="X34" s="110"/>
      <c r="Y34" s="110"/>
      <c r="Z34" s="110"/>
      <c r="AA34" s="110"/>
      <c r="AB34" s="110"/>
      <c r="AC34" s="109"/>
      <c r="AD34" s="110"/>
      <c r="AE34" s="109"/>
    </row>
    <row r="35" spans="1:31" hidden="1" x14ac:dyDescent="0.3">
      <c r="A35" s="86"/>
      <c r="B35" s="65" t="s">
        <v>214</v>
      </c>
      <c r="C35" s="121"/>
      <c r="D35" s="312" t="s">
        <v>1</v>
      </c>
      <c r="E35" s="484" t="s">
        <v>0</v>
      </c>
      <c r="F35" s="13"/>
      <c r="G35" s="497" t="s">
        <v>0</v>
      </c>
      <c r="H35" s="533"/>
      <c r="I35" s="534"/>
      <c r="J35" s="14" t="s">
        <v>0</v>
      </c>
      <c r="K35" s="500" t="s">
        <v>0</v>
      </c>
      <c r="L35" s="500" t="s">
        <v>0</v>
      </c>
      <c r="M35" s="12"/>
      <c r="N35" s="10"/>
      <c r="O35" s="523"/>
      <c r="P35" s="789"/>
      <c r="Q35" s="13"/>
      <c r="R35" s="12"/>
      <c r="S35" s="496" t="s">
        <v>0</v>
      </c>
      <c r="T35" s="11"/>
      <c r="U35" s="523"/>
      <c r="V35" s="10"/>
      <c r="W35" s="8"/>
      <c r="X35" s="94"/>
      <c r="Y35" s="8"/>
      <c r="Z35" s="94"/>
      <c r="AA35" s="8"/>
      <c r="AB35" s="9"/>
      <c r="AC35" s="8"/>
      <c r="AD35" s="954"/>
      <c r="AE35" s="70"/>
    </row>
    <row r="36" spans="1:31" hidden="1" x14ac:dyDescent="0.3">
      <c r="A36" s="86"/>
      <c r="B36" s="60" t="s">
        <v>209</v>
      </c>
      <c r="C36" s="83"/>
      <c r="D36" s="128" t="s">
        <v>1</v>
      </c>
      <c r="E36" s="483" t="s">
        <v>0</v>
      </c>
      <c r="F36" s="76"/>
      <c r="G36" s="495" t="s">
        <v>0</v>
      </c>
      <c r="H36" s="535"/>
      <c r="I36" s="536"/>
      <c r="J36" s="78" t="s">
        <v>0</v>
      </c>
      <c r="K36" s="498" t="s">
        <v>0</v>
      </c>
      <c r="L36" s="498" t="s">
        <v>0</v>
      </c>
      <c r="M36" s="75"/>
      <c r="N36" s="72"/>
      <c r="O36" s="524"/>
      <c r="P36" s="77"/>
      <c r="Q36" s="76"/>
      <c r="R36" s="75"/>
      <c r="S36" s="498" t="s">
        <v>0</v>
      </c>
      <c r="T36" s="74"/>
      <c r="U36" s="524"/>
      <c r="V36" s="72"/>
      <c r="W36" s="70"/>
      <c r="X36" s="73"/>
      <c r="Y36" s="70"/>
      <c r="Z36" s="73"/>
      <c r="AA36" s="70"/>
      <c r="AB36" s="71"/>
      <c r="AC36" s="70"/>
      <c r="AD36" s="957"/>
      <c r="AE36" s="453"/>
    </row>
    <row r="37" spans="1:31" hidden="1" x14ac:dyDescent="0.3">
      <c r="A37" s="84"/>
      <c r="B37" s="136" t="s">
        <v>2</v>
      </c>
      <c r="C37" s="93">
        <f>SUM(C35:C36)</f>
        <v>0</v>
      </c>
      <c r="D37" s="136" t="s">
        <v>1</v>
      </c>
      <c r="E37" s="486" t="s">
        <v>0</v>
      </c>
      <c r="F37" s="90">
        <f>SUM(F35:F36)</f>
        <v>0</v>
      </c>
      <c r="G37" s="482" t="s">
        <v>0</v>
      </c>
      <c r="H37" s="530">
        <f>SUM(H35:H36)</f>
        <v>0</v>
      </c>
      <c r="I37" s="531">
        <f>SUM(I35:I36)</f>
        <v>0</v>
      </c>
      <c r="J37" s="231" t="s">
        <v>0</v>
      </c>
      <c r="K37" s="487" t="s">
        <v>0</v>
      </c>
      <c r="L37" s="487" t="s">
        <v>0</v>
      </c>
      <c r="M37" s="92">
        <f>SUM(M35:M36)</f>
        <v>0</v>
      </c>
      <c r="N37" s="92"/>
      <c r="O37" s="518"/>
      <c r="P37" s="91">
        <f>SUM(P35:P36)</f>
        <v>0</v>
      </c>
      <c r="Q37" s="90">
        <f>SUM(Q35:Q36)</f>
        <v>0</v>
      </c>
      <c r="R37" s="90">
        <f>SUM(R35:R36)</f>
        <v>0</v>
      </c>
      <c r="S37" s="487" t="s">
        <v>0</v>
      </c>
      <c r="T37" s="87">
        <f t="shared" ref="T37" si="10">SUM(T35:T36)</f>
        <v>0</v>
      </c>
      <c r="U37" s="518"/>
      <c r="V37" s="547">
        <f t="shared" ref="V37:AC37" si="11">SUM(V35:V36)</f>
        <v>0</v>
      </c>
      <c r="W37" s="88">
        <f t="shared" si="11"/>
        <v>0</v>
      </c>
      <c r="X37" s="89">
        <f t="shared" si="11"/>
        <v>0</v>
      </c>
      <c r="Y37" s="88">
        <f t="shared" si="11"/>
        <v>0</v>
      </c>
      <c r="Z37" s="89">
        <f t="shared" si="11"/>
        <v>0</v>
      </c>
      <c r="AA37" s="88">
        <f t="shared" si="11"/>
        <v>0</v>
      </c>
      <c r="AB37" s="89">
        <f t="shared" si="11"/>
        <v>0</v>
      </c>
      <c r="AC37" s="88">
        <f t="shared" si="11"/>
        <v>0</v>
      </c>
      <c r="AD37" s="957"/>
      <c r="AE37" s="453"/>
    </row>
    <row r="38" spans="1:31" ht="138.75" hidden="1" x14ac:dyDescent="0.3">
      <c r="A38" s="69"/>
      <c r="B38" s="146"/>
      <c r="C38" s="58" t="s">
        <v>13</v>
      </c>
      <c r="D38" s="57" t="s">
        <v>12</v>
      </c>
      <c r="E38" s="56" t="s">
        <v>11</v>
      </c>
      <c r="F38" s="55" t="s">
        <v>10</v>
      </c>
      <c r="G38" s="54" t="s">
        <v>9</v>
      </c>
      <c r="H38" s="537" t="s">
        <v>8</v>
      </c>
      <c r="I38" s="539" t="s">
        <v>7</v>
      </c>
      <c r="J38" s="538"/>
      <c r="K38" s="53"/>
      <c r="L38" s="53"/>
      <c r="M38" s="145" t="s">
        <v>16</v>
      </c>
      <c r="N38" s="437"/>
      <c r="O38" s="525"/>
      <c r="P38" s="790" t="s">
        <v>6</v>
      </c>
      <c r="Q38" s="144" t="s">
        <v>5</v>
      </c>
      <c r="R38" s="143" t="s">
        <v>4</v>
      </c>
      <c r="S38" s="143"/>
      <c r="T38" s="102" t="s">
        <v>16</v>
      </c>
      <c r="U38" s="525"/>
      <c r="V38" s="141"/>
      <c r="W38" s="139"/>
      <c r="X38" s="142"/>
      <c r="Y38" s="139"/>
      <c r="Z38" s="141"/>
      <c r="AA38" s="139"/>
      <c r="AB38" s="140"/>
      <c r="AC38" s="139"/>
      <c r="AD38" s="947"/>
      <c r="AE38" s="139"/>
    </row>
    <row r="39" spans="1:31" ht="19.5" hidden="1" x14ac:dyDescent="0.3">
      <c r="A39" s="112"/>
      <c r="B39" s="129" t="s">
        <v>216</v>
      </c>
      <c r="C39" s="110"/>
      <c r="D39" s="110"/>
      <c r="E39" s="110"/>
      <c r="F39" s="110"/>
      <c r="G39" s="110"/>
      <c r="H39" s="532"/>
      <c r="I39" s="532"/>
      <c r="J39" s="532"/>
      <c r="K39" s="110"/>
      <c r="L39" s="110"/>
      <c r="M39" s="110"/>
      <c r="N39" s="110"/>
      <c r="O39" s="521"/>
      <c r="P39" s="111"/>
      <c r="Q39" s="110"/>
      <c r="R39" s="110"/>
      <c r="S39" s="110"/>
      <c r="T39" s="109"/>
      <c r="U39" s="521"/>
      <c r="V39" s="110"/>
      <c r="W39" s="110"/>
      <c r="X39" s="110"/>
      <c r="Y39" s="110"/>
      <c r="Z39" s="110"/>
      <c r="AA39" s="110"/>
      <c r="AB39" s="110"/>
      <c r="AC39" s="109"/>
      <c r="AD39" s="110"/>
      <c r="AE39" s="109"/>
    </row>
    <row r="40" spans="1:31" hidden="1" x14ac:dyDescent="0.3">
      <c r="A40" s="86"/>
      <c r="B40" s="65" t="s">
        <v>215</v>
      </c>
      <c r="C40" s="121"/>
      <c r="D40" s="312" t="s">
        <v>1</v>
      </c>
      <c r="E40" s="484" t="s">
        <v>0</v>
      </c>
      <c r="F40" s="13"/>
      <c r="G40" s="497" t="s">
        <v>0</v>
      </c>
      <c r="H40" s="533"/>
      <c r="I40" s="534"/>
      <c r="J40" s="14" t="s">
        <v>0</v>
      </c>
      <c r="K40" s="500" t="s">
        <v>0</v>
      </c>
      <c r="L40" s="500" t="s">
        <v>0</v>
      </c>
      <c r="M40" s="12"/>
      <c r="N40" s="10"/>
      <c r="O40" s="523"/>
      <c r="P40" s="789"/>
      <c r="Q40" s="13"/>
      <c r="R40" s="12"/>
      <c r="S40" s="500" t="s">
        <v>0</v>
      </c>
      <c r="T40" s="11"/>
      <c r="U40" s="523"/>
      <c r="V40" s="10"/>
      <c r="W40" s="8"/>
      <c r="X40" s="94"/>
      <c r="Y40" s="8"/>
      <c r="Z40" s="94"/>
      <c r="AA40" s="8"/>
      <c r="AB40" s="9"/>
      <c r="AC40" s="8"/>
      <c r="AD40" s="954"/>
      <c r="AE40" s="70"/>
    </row>
    <row r="41" spans="1:31" hidden="1" x14ac:dyDescent="0.3">
      <c r="A41" s="86"/>
      <c r="B41" s="60" t="s">
        <v>209</v>
      </c>
      <c r="C41" s="83"/>
      <c r="D41" s="128" t="s">
        <v>1</v>
      </c>
      <c r="E41" s="483" t="s">
        <v>0</v>
      </c>
      <c r="F41" s="76"/>
      <c r="G41" s="495" t="s">
        <v>0</v>
      </c>
      <c r="H41" s="535"/>
      <c r="I41" s="536"/>
      <c r="J41" s="78" t="s">
        <v>0</v>
      </c>
      <c r="K41" s="498" t="s">
        <v>0</v>
      </c>
      <c r="L41" s="498" t="s">
        <v>0</v>
      </c>
      <c r="M41" s="75"/>
      <c r="N41" s="72"/>
      <c r="O41" s="524"/>
      <c r="P41" s="77"/>
      <c r="Q41" s="76"/>
      <c r="R41" s="75"/>
      <c r="S41" s="498" t="s">
        <v>0</v>
      </c>
      <c r="T41" s="74"/>
      <c r="U41" s="524"/>
      <c r="V41" s="72"/>
      <c r="W41" s="70"/>
      <c r="X41" s="73"/>
      <c r="Y41" s="70"/>
      <c r="Z41" s="73"/>
      <c r="AA41" s="70"/>
      <c r="AB41" s="71"/>
      <c r="AC41" s="70"/>
      <c r="AD41" s="264"/>
      <c r="AE41" s="273"/>
    </row>
    <row r="42" spans="1:31" hidden="1" x14ac:dyDescent="0.3">
      <c r="A42" s="84"/>
      <c r="B42" s="317" t="s">
        <v>2</v>
      </c>
      <c r="C42" s="3"/>
      <c r="D42" s="136" t="s">
        <v>1</v>
      </c>
      <c r="E42" s="501"/>
      <c r="F42" s="320"/>
      <c r="G42" s="485"/>
      <c r="H42" s="540"/>
      <c r="I42" s="541"/>
      <c r="J42" s="231"/>
      <c r="K42" s="487"/>
      <c r="L42" s="487"/>
      <c r="M42" s="4"/>
      <c r="N42" s="438"/>
      <c r="O42" s="526"/>
      <c r="P42" s="319"/>
      <c r="Q42" s="320"/>
      <c r="R42" s="320"/>
      <c r="S42" s="498" t="s">
        <v>0</v>
      </c>
      <c r="T42" s="4"/>
      <c r="U42" s="526"/>
      <c r="V42" s="327"/>
      <c r="W42" s="4"/>
      <c r="X42" s="320"/>
      <c r="Y42" s="320"/>
      <c r="Z42" s="319"/>
      <c r="AA42" s="4"/>
      <c r="AB42" s="320"/>
      <c r="AC42" s="4"/>
      <c r="AD42" s="957"/>
      <c r="AE42" s="453"/>
    </row>
    <row r="43" spans="1:31" x14ac:dyDescent="0.3">
      <c r="A43" s="112"/>
      <c r="B43" s="276" t="s">
        <v>289</v>
      </c>
      <c r="C43" s="110"/>
      <c r="D43" s="21"/>
      <c r="E43" s="21"/>
      <c r="F43" s="19"/>
      <c r="G43" s="21"/>
      <c r="H43" s="542"/>
      <c r="I43" s="542"/>
      <c r="J43" s="275"/>
      <c r="K43" s="21"/>
      <c r="L43" s="21"/>
      <c r="M43" s="19"/>
      <c r="N43" s="19"/>
      <c r="O43" s="522"/>
      <c r="P43" s="791"/>
      <c r="Q43" s="19"/>
      <c r="R43" s="19"/>
      <c r="S43" s="19"/>
      <c r="T43" s="446"/>
      <c r="U43" s="522"/>
      <c r="V43" s="19"/>
      <c r="W43" s="19"/>
      <c r="X43" s="19"/>
      <c r="Y43" s="19"/>
      <c r="Z43" s="19"/>
      <c r="AA43" s="19"/>
      <c r="AB43" s="19"/>
      <c r="AC43" s="446"/>
      <c r="AD43" s="957"/>
      <c r="AE43" s="453"/>
    </row>
    <row r="44" spans="1:31" x14ac:dyDescent="0.3">
      <c r="A44" s="84"/>
      <c r="B44" s="84" t="s">
        <v>217</v>
      </c>
      <c r="C44" s="574"/>
      <c r="D44" s="108" t="s">
        <v>1</v>
      </c>
      <c r="E44" s="265" t="s">
        <v>0</v>
      </c>
      <c r="F44" s="577"/>
      <c r="G44" s="267" t="s">
        <v>0</v>
      </c>
      <c r="H44" s="137" t="s">
        <v>0</v>
      </c>
      <c r="I44" s="137" t="s">
        <v>0</v>
      </c>
      <c r="J44" s="137" t="s">
        <v>0</v>
      </c>
      <c r="K44" s="587"/>
      <c r="L44" s="587"/>
      <c r="M44" s="588"/>
      <c r="N44" s="439" t="s">
        <v>0</v>
      </c>
      <c r="O44" s="567">
        <f>C44-(SUM(H44:N44))</f>
        <v>0</v>
      </c>
      <c r="P44" s="792"/>
      <c r="Q44" s="577"/>
      <c r="R44" s="588"/>
      <c r="S44" s="587"/>
      <c r="T44" s="815"/>
      <c r="U44" s="807">
        <f>C44-(SUM(P44:T46))</f>
        <v>0</v>
      </c>
      <c r="V44" s="600"/>
      <c r="W44" s="601"/>
      <c r="X44" s="602"/>
      <c r="Y44" s="601"/>
      <c r="Z44" s="602"/>
      <c r="AA44" s="601"/>
      <c r="AB44" s="603"/>
      <c r="AC44" s="601"/>
      <c r="AD44" s="955">
        <f>C44-(V44+X44+Z44+AB44)</f>
        <v>0</v>
      </c>
      <c r="AE44" s="595">
        <f>F44-(W44+Y44+AA44+AC44)</f>
        <v>0</v>
      </c>
    </row>
    <row r="45" spans="1:31" ht="21" x14ac:dyDescent="0.35">
      <c r="A45" s="107">
        <v>3</v>
      </c>
      <c r="B45" s="106" t="s">
        <v>269</v>
      </c>
      <c r="C45" s="105"/>
      <c r="D45" s="105"/>
      <c r="E45" s="104"/>
      <c r="F45" s="104"/>
      <c r="G45" s="104"/>
      <c r="H45" s="104"/>
      <c r="I45" s="104"/>
      <c r="J45" s="104"/>
      <c r="K45" s="104"/>
      <c r="L45" s="104"/>
      <c r="M45" s="104"/>
      <c r="N45" s="104"/>
      <c r="O45" s="551"/>
      <c r="P45" s="450"/>
      <c r="Q45" s="104"/>
      <c r="R45" s="104"/>
      <c r="S45" s="104"/>
      <c r="T45" s="103"/>
      <c r="U45" s="551"/>
      <c r="V45" s="104"/>
      <c r="W45" s="104"/>
      <c r="X45" s="104"/>
      <c r="Y45" s="104"/>
      <c r="Z45" s="104"/>
      <c r="AA45" s="104"/>
      <c r="AB45" s="104"/>
      <c r="AC45" s="103"/>
      <c r="AD45" s="104"/>
      <c r="AE45" s="103"/>
    </row>
    <row r="46" spans="1:31" ht="42.75" customHeight="1" x14ac:dyDescent="0.35">
      <c r="A46" s="389"/>
      <c r="B46" s="390"/>
      <c r="C46" s="403" t="s">
        <v>13</v>
      </c>
      <c r="D46" s="404" t="s">
        <v>12</v>
      </c>
      <c r="E46" s="378" t="s">
        <v>11</v>
      </c>
      <c r="F46" s="379" t="s">
        <v>10</v>
      </c>
      <c r="G46" s="380" t="s">
        <v>9</v>
      </c>
      <c r="H46" s="381" t="s">
        <v>255</v>
      </c>
      <c r="I46" s="382" t="s">
        <v>256</v>
      </c>
      <c r="J46" s="382" t="s">
        <v>261</v>
      </c>
      <c r="K46" s="382" t="s">
        <v>260</v>
      </c>
      <c r="L46" s="382" t="s">
        <v>262</v>
      </c>
      <c r="M46" s="383" t="s">
        <v>7</v>
      </c>
      <c r="N46" s="391" t="s">
        <v>252</v>
      </c>
      <c r="O46" s="552"/>
      <c r="P46" s="779" t="s">
        <v>263</v>
      </c>
      <c r="Q46" s="226" t="s">
        <v>274</v>
      </c>
      <c r="R46" s="172" t="s">
        <v>275</v>
      </c>
      <c r="S46" s="172" t="s">
        <v>276</v>
      </c>
      <c r="T46" s="811" t="s">
        <v>277</v>
      </c>
      <c r="U46" s="552"/>
      <c r="V46" s="392"/>
      <c r="W46" s="393"/>
      <c r="X46" s="395"/>
      <c r="Y46" s="393"/>
      <c r="Z46" s="392"/>
      <c r="AA46" s="393"/>
      <c r="AB46" s="394"/>
      <c r="AC46" s="393"/>
      <c r="AD46" s="959"/>
      <c r="AE46" s="124"/>
    </row>
    <row r="47" spans="1:31" ht="19.5" x14ac:dyDescent="0.3">
      <c r="A47" s="86"/>
      <c r="B47" s="388" t="s">
        <v>165</v>
      </c>
      <c r="C47" s="640"/>
      <c r="D47" s="52" t="s">
        <v>14</v>
      </c>
      <c r="E47" s="100" t="s">
        <v>0</v>
      </c>
      <c r="F47" s="639"/>
      <c r="G47" s="99" t="s">
        <v>0</v>
      </c>
      <c r="H47" s="137" t="s">
        <v>0</v>
      </c>
      <c r="I47" s="137" t="s">
        <v>0</v>
      </c>
      <c r="J47" s="137" t="s">
        <v>0</v>
      </c>
      <c r="K47" s="137" t="s">
        <v>0</v>
      </c>
      <c r="L47" s="638"/>
      <c r="M47" s="137" t="s">
        <v>0</v>
      </c>
      <c r="N47" s="543" t="s">
        <v>0</v>
      </c>
      <c r="O47" s="567">
        <f>C47-(SUM(H47:N47))</f>
        <v>0</v>
      </c>
      <c r="P47" s="100" t="s">
        <v>0</v>
      </c>
      <c r="Q47" s="137" t="s">
        <v>0</v>
      </c>
      <c r="R47" s="137" t="s">
        <v>0</v>
      </c>
      <c r="S47" s="137" t="s">
        <v>0</v>
      </c>
      <c r="T47" s="688"/>
      <c r="U47" s="807">
        <f>C47-(SUM(P47:T49))</f>
        <v>0</v>
      </c>
      <c r="V47" s="632"/>
      <c r="W47" s="633"/>
      <c r="X47" s="634"/>
      <c r="Y47" s="633"/>
      <c r="Z47" s="634"/>
      <c r="AA47" s="633"/>
      <c r="AB47" s="635"/>
      <c r="AC47" s="633"/>
      <c r="AD47" s="960">
        <f>C47-(V47+X47+Z47+AB47)</f>
        <v>0</v>
      </c>
      <c r="AE47" s="637">
        <f>F47-(W47+Y47+AA47+AC47)</f>
        <v>0</v>
      </c>
    </row>
    <row r="48" spans="1:31" x14ac:dyDescent="0.3">
      <c r="A48" s="84"/>
      <c r="B48" s="407" t="s">
        <v>160</v>
      </c>
      <c r="C48" s="60"/>
      <c r="D48" s="340"/>
      <c r="E48" s="340"/>
      <c r="F48" s="126"/>
      <c r="G48" s="340"/>
      <c r="H48" s="126"/>
      <c r="I48" s="126"/>
      <c r="J48" s="126"/>
      <c r="K48" s="126"/>
      <c r="L48" s="126"/>
      <c r="M48" s="126"/>
      <c r="N48" s="126"/>
      <c r="O48" s="553"/>
      <c r="P48" s="60"/>
      <c r="Q48" s="126"/>
      <c r="R48" s="126"/>
      <c r="S48" s="126"/>
      <c r="T48" s="133"/>
      <c r="U48" s="553"/>
      <c r="V48" s="126"/>
      <c r="W48" s="126"/>
      <c r="X48" s="126"/>
      <c r="Y48" s="126"/>
      <c r="Z48" s="126"/>
      <c r="AA48" s="126"/>
      <c r="AB48" s="126"/>
      <c r="AC48" s="133"/>
      <c r="AD48" s="961"/>
      <c r="AE48" s="472"/>
    </row>
    <row r="49" spans="1:31" s="290" customFormat="1" ht="19.5" hidden="1" x14ac:dyDescent="0.3">
      <c r="A49" s="341"/>
      <c r="B49" s="328" t="s">
        <v>161</v>
      </c>
      <c r="C49" s="329"/>
      <c r="D49" s="330" t="s">
        <v>14</v>
      </c>
      <c r="E49" s="503" t="s">
        <v>0</v>
      </c>
      <c r="F49" s="331"/>
      <c r="G49" s="504" t="s">
        <v>0</v>
      </c>
      <c r="H49" s="332"/>
      <c r="I49" s="333"/>
      <c r="J49" s="505" t="s">
        <v>0</v>
      </c>
      <c r="K49" s="505" t="s">
        <v>0</v>
      </c>
      <c r="L49" s="505" t="s">
        <v>0</v>
      </c>
      <c r="M49" s="334"/>
      <c r="N49" s="336"/>
      <c r="O49" s="554"/>
      <c r="P49" s="793"/>
      <c r="Q49" s="333"/>
      <c r="R49" s="334"/>
      <c r="S49" s="505" t="s">
        <v>0</v>
      </c>
      <c r="T49" s="335"/>
      <c r="U49" s="554"/>
      <c r="V49" s="336"/>
      <c r="W49" s="337"/>
      <c r="X49" s="339"/>
      <c r="Y49" s="337"/>
      <c r="Z49" s="339"/>
      <c r="AA49" s="337"/>
      <c r="AB49" s="338"/>
      <c r="AC49" s="337"/>
      <c r="AD49" s="962"/>
      <c r="AE49" s="337"/>
    </row>
    <row r="50" spans="1:31" s="290" customFormat="1" hidden="1" x14ac:dyDescent="0.3">
      <c r="A50" s="341"/>
      <c r="B50" s="291" t="s">
        <v>162</v>
      </c>
      <c r="C50" s="279"/>
      <c r="D50" s="292" t="s">
        <v>164</v>
      </c>
      <c r="E50" s="506" t="s">
        <v>0</v>
      </c>
      <c r="F50" s="293"/>
      <c r="G50" s="507" t="s">
        <v>0</v>
      </c>
      <c r="H50" s="282"/>
      <c r="I50" s="283"/>
      <c r="J50" s="505" t="s">
        <v>0</v>
      </c>
      <c r="K50" s="505" t="s">
        <v>0</v>
      </c>
      <c r="L50" s="505" t="s">
        <v>0</v>
      </c>
      <c r="M50" s="284"/>
      <c r="N50" s="286"/>
      <c r="O50" s="555"/>
      <c r="P50" s="794"/>
      <c r="Q50" s="283"/>
      <c r="R50" s="284"/>
      <c r="S50" s="505" t="s">
        <v>0</v>
      </c>
      <c r="T50" s="285"/>
      <c r="U50" s="555"/>
      <c r="V50" s="286"/>
      <c r="W50" s="287"/>
      <c r="X50" s="289"/>
      <c r="Y50" s="287"/>
      <c r="Z50" s="289"/>
      <c r="AA50" s="287"/>
      <c r="AB50" s="288"/>
      <c r="AC50" s="287"/>
      <c r="AD50" s="963"/>
      <c r="AE50" s="287"/>
    </row>
    <row r="51" spans="1:31" ht="19.5" hidden="1" x14ac:dyDescent="0.3">
      <c r="A51" s="86"/>
      <c r="B51" s="277" t="s">
        <v>227</v>
      </c>
      <c r="C51" s="113"/>
      <c r="D51" s="36" t="s">
        <v>14</v>
      </c>
      <c r="E51" s="35" t="s">
        <v>0</v>
      </c>
      <c r="F51" s="33"/>
      <c r="G51" s="95" t="s">
        <v>0</v>
      </c>
      <c r="H51" s="119"/>
      <c r="I51" s="118"/>
      <c r="J51" s="502"/>
      <c r="K51" s="137" t="s">
        <v>0</v>
      </c>
      <c r="L51" s="137" t="s">
        <v>0</v>
      </c>
      <c r="M51" s="117"/>
      <c r="N51" s="117"/>
      <c r="O51" s="567">
        <f>C51-(SUM(H51:N51))</f>
        <v>0</v>
      </c>
      <c r="P51" s="100" t="s">
        <v>0</v>
      </c>
      <c r="Q51" s="137" t="s">
        <v>0</v>
      </c>
      <c r="R51" s="137" t="s">
        <v>0</v>
      </c>
      <c r="S51" s="137" t="s">
        <v>0</v>
      </c>
      <c r="T51" s="816"/>
      <c r="U51" s="807">
        <f>C51-(SUM(P51:T53))</f>
        <v>0</v>
      </c>
      <c r="V51" s="116"/>
      <c r="W51" s="114"/>
      <c r="X51" s="120"/>
      <c r="Y51" s="114"/>
      <c r="Z51" s="120"/>
      <c r="AA51" s="114"/>
      <c r="AB51" s="115"/>
      <c r="AC51" s="114"/>
      <c r="AD51" s="964">
        <f>C51-(V51+X51+Z51+AB51)</f>
        <v>0</v>
      </c>
      <c r="AE51" s="464">
        <f>F51-(W51+Y51+AA51+AC51)</f>
        <v>0</v>
      </c>
    </row>
    <row r="52" spans="1:31" s="290" customFormat="1" ht="19.5" hidden="1" x14ac:dyDescent="0.3">
      <c r="A52" s="341"/>
      <c r="B52" s="278" t="s">
        <v>163</v>
      </c>
      <c r="C52" s="342"/>
      <c r="D52" s="280" t="s">
        <v>14</v>
      </c>
      <c r="E52" s="508" t="s">
        <v>0</v>
      </c>
      <c r="F52" s="281"/>
      <c r="G52" s="509" t="s">
        <v>0</v>
      </c>
      <c r="H52" s="343"/>
      <c r="I52" s="344"/>
      <c r="J52" s="510" t="s">
        <v>0</v>
      </c>
      <c r="K52" s="510" t="s">
        <v>0</v>
      </c>
      <c r="L52" s="510" t="s">
        <v>0</v>
      </c>
      <c r="M52" s="345"/>
      <c r="N52" s="347"/>
      <c r="O52" s="556"/>
      <c r="P52" s="795"/>
      <c r="Q52" s="344"/>
      <c r="R52" s="345"/>
      <c r="S52" s="510" t="s">
        <v>0</v>
      </c>
      <c r="T52" s="346"/>
      <c r="U52" s="556"/>
      <c r="V52" s="347"/>
      <c r="W52" s="348"/>
      <c r="X52" s="350"/>
      <c r="Y52" s="348"/>
      <c r="Z52" s="350"/>
      <c r="AA52" s="348"/>
      <c r="AB52" s="349"/>
      <c r="AC52" s="348"/>
      <c r="AD52" s="963"/>
      <c r="AE52" s="287"/>
    </row>
    <row r="53" spans="1:31" ht="19.5" x14ac:dyDescent="0.3">
      <c r="A53" s="112"/>
      <c r="B53" s="408" t="s">
        <v>291</v>
      </c>
      <c r="C53" s="409"/>
      <c r="D53" s="410"/>
      <c r="E53" s="410"/>
      <c r="F53" s="511"/>
      <c r="G53" s="410"/>
      <c r="H53" s="411"/>
      <c r="I53" s="411"/>
      <c r="J53" s="410"/>
      <c r="K53" s="410"/>
      <c r="L53" s="410"/>
      <c r="M53" s="411"/>
      <c r="N53" s="411"/>
      <c r="O53" s="557"/>
      <c r="P53" s="409"/>
      <c r="Q53" s="411"/>
      <c r="R53" s="411"/>
      <c r="S53" s="410"/>
      <c r="T53" s="412"/>
      <c r="U53" s="557"/>
      <c r="V53" s="411"/>
      <c r="W53" s="411"/>
      <c r="X53" s="411"/>
      <c r="Y53" s="411"/>
      <c r="Z53" s="411"/>
      <c r="AA53" s="411"/>
      <c r="AB53" s="411"/>
      <c r="AC53" s="412"/>
      <c r="AD53" s="965"/>
      <c r="AE53" s="122"/>
    </row>
    <row r="54" spans="1:31" ht="19.5" x14ac:dyDescent="0.3">
      <c r="A54" s="86"/>
      <c r="B54" s="413" t="s">
        <v>228</v>
      </c>
      <c r="C54" s="573"/>
      <c r="D54" s="36" t="s">
        <v>1</v>
      </c>
      <c r="E54" s="35" t="s">
        <v>0</v>
      </c>
      <c r="F54" s="34" t="s">
        <v>0</v>
      </c>
      <c r="G54" s="823" t="s">
        <v>0</v>
      </c>
      <c r="H54" s="646"/>
      <c r="I54" s="645"/>
      <c r="J54" s="647"/>
      <c r="K54" s="34" t="s">
        <v>0</v>
      </c>
      <c r="L54" s="34" t="s">
        <v>0</v>
      </c>
      <c r="M54" s="650"/>
      <c r="N54" s="650"/>
      <c r="O54" s="567">
        <f>C54-(SUM(H54:N54))</f>
        <v>0</v>
      </c>
      <c r="P54" s="796"/>
      <c r="Q54" s="645"/>
      <c r="R54" s="650"/>
      <c r="S54" s="645"/>
      <c r="T54" s="95" t="s">
        <v>0</v>
      </c>
      <c r="U54" s="807">
        <f>C54-(SUM(P54:T56))</f>
        <v>0</v>
      </c>
      <c r="V54" s="656"/>
      <c r="W54" s="657"/>
      <c r="X54" s="658"/>
      <c r="Y54" s="657"/>
      <c r="Z54" s="658"/>
      <c r="AA54" s="657"/>
      <c r="AB54" s="659"/>
      <c r="AC54" s="657"/>
      <c r="AD54" s="966">
        <f>C54-(V54+X54+Z54+AB54)</f>
        <v>0</v>
      </c>
      <c r="AE54" s="661"/>
    </row>
    <row r="55" spans="1:31" ht="19.5" x14ac:dyDescent="0.3">
      <c r="A55" s="86"/>
      <c r="B55" s="413" t="s">
        <v>229</v>
      </c>
      <c r="C55" s="573"/>
      <c r="D55" s="36" t="s">
        <v>1</v>
      </c>
      <c r="E55" s="35" t="s">
        <v>0</v>
      </c>
      <c r="F55" s="34" t="s">
        <v>0</v>
      </c>
      <c r="G55" s="823" t="s">
        <v>0</v>
      </c>
      <c r="H55" s="34" t="s">
        <v>0</v>
      </c>
      <c r="I55" s="34" t="s">
        <v>0</v>
      </c>
      <c r="J55" s="647"/>
      <c r="K55" s="34" t="s">
        <v>0</v>
      </c>
      <c r="L55" s="34" t="s">
        <v>0</v>
      </c>
      <c r="M55" s="34" t="s">
        <v>0</v>
      </c>
      <c r="N55" s="439" t="s">
        <v>0</v>
      </c>
      <c r="O55" s="567">
        <f>C55-(SUM(H55:N55))</f>
        <v>0</v>
      </c>
      <c r="P55" s="796"/>
      <c r="Q55" s="645"/>
      <c r="R55" s="650"/>
      <c r="S55" s="645"/>
      <c r="T55" s="95" t="s">
        <v>0</v>
      </c>
      <c r="U55" s="807">
        <f>C55-(SUM(P55:T57))</f>
        <v>0</v>
      </c>
      <c r="V55" s="656"/>
      <c r="W55" s="657"/>
      <c r="X55" s="658"/>
      <c r="Y55" s="657"/>
      <c r="Z55" s="658"/>
      <c r="AA55" s="657"/>
      <c r="AB55" s="659"/>
      <c r="AC55" s="657"/>
      <c r="AD55" s="966">
        <f>C55-(V55+X55+Z55+AB55)</f>
        <v>0</v>
      </c>
      <c r="AE55" s="661"/>
    </row>
    <row r="56" spans="1:31" ht="19.5" x14ac:dyDescent="0.3">
      <c r="A56" s="86"/>
      <c r="B56" s="413" t="s">
        <v>272</v>
      </c>
      <c r="C56" s="572"/>
      <c r="D56" s="36" t="s">
        <v>1</v>
      </c>
      <c r="E56" s="35" t="s">
        <v>0</v>
      </c>
      <c r="F56" s="34" t="s">
        <v>0</v>
      </c>
      <c r="G56" s="823" t="s">
        <v>0</v>
      </c>
      <c r="H56" s="589"/>
      <c r="I56" s="576"/>
      <c r="J56" s="648"/>
      <c r="K56" s="34" t="s">
        <v>0</v>
      </c>
      <c r="L56" s="34" t="s">
        <v>0</v>
      </c>
      <c r="M56" s="586"/>
      <c r="N56" s="650"/>
      <c r="O56" s="567">
        <f>C56-(SUM(H56:N56))</f>
        <v>0</v>
      </c>
      <c r="P56" s="787"/>
      <c r="Q56" s="576"/>
      <c r="R56" s="586"/>
      <c r="S56" s="645"/>
      <c r="T56" s="95" t="s">
        <v>0</v>
      </c>
      <c r="U56" s="807">
        <f>C56-(SUM(P56:T57))</f>
        <v>0</v>
      </c>
      <c r="V56" s="596"/>
      <c r="W56" s="597"/>
      <c r="X56" s="598"/>
      <c r="Y56" s="597"/>
      <c r="Z56" s="598"/>
      <c r="AA56" s="597"/>
      <c r="AB56" s="599"/>
      <c r="AC56" s="597"/>
      <c r="AD56" s="966">
        <f>C56-(V56+X56+Z56+AB56)</f>
        <v>0</v>
      </c>
      <c r="AE56" s="661"/>
    </row>
    <row r="57" spans="1:31" ht="19.5" x14ac:dyDescent="0.3">
      <c r="A57" s="84"/>
      <c r="B57" s="480" t="s">
        <v>280</v>
      </c>
      <c r="C57" s="571"/>
      <c r="D57" s="82" t="s">
        <v>1</v>
      </c>
      <c r="E57" s="81" t="s">
        <v>0</v>
      </c>
      <c r="F57" s="78" t="s">
        <v>0</v>
      </c>
      <c r="G57" s="149" t="s">
        <v>0</v>
      </c>
      <c r="H57" s="78" t="s">
        <v>0</v>
      </c>
      <c r="I57" s="78" t="s">
        <v>0</v>
      </c>
      <c r="J57" s="649"/>
      <c r="K57" s="78" t="s">
        <v>0</v>
      </c>
      <c r="L57" s="78" t="s">
        <v>0</v>
      </c>
      <c r="M57" s="78" t="s">
        <v>0</v>
      </c>
      <c r="N57" s="527" t="s">
        <v>0</v>
      </c>
      <c r="O57" s="567">
        <f>C57-(SUM(H57:N57))</f>
        <v>0</v>
      </c>
      <c r="P57" s="578"/>
      <c r="Q57" s="575"/>
      <c r="R57" s="584"/>
      <c r="S57" s="575"/>
      <c r="T57" s="80" t="s">
        <v>0</v>
      </c>
      <c r="U57" s="807">
        <f>C57-(SUM(P57:T163))</f>
        <v>0</v>
      </c>
      <c r="V57" s="590"/>
      <c r="W57" s="591"/>
      <c r="X57" s="592"/>
      <c r="Y57" s="591"/>
      <c r="Z57" s="592"/>
      <c r="AA57" s="591"/>
      <c r="AB57" s="593"/>
      <c r="AC57" s="591"/>
      <c r="AD57" s="960">
        <f>C57-(V57+X57+Z57+AB57)</f>
        <v>0</v>
      </c>
      <c r="AE57" s="637"/>
    </row>
    <row r="58" spans="1:31" ht="19.5" x14ac:dyDescent="0.3">
      <c r="A58" s="84"/>
      <c r="B58" s="470" t="s">
        <v>2</v>
      </c>
      <c r="C58" s="651">
        <f>SUM(C54:C57)</f>
        <v>0</v>
      </c>
      <c r="D58" s="322" t="s">
        <v>1</v>
      </c>
      <c r="E58" s="466" t="s">
        <v>0</v>
      </c>
      <c r="F58" s="78" t="s">
        <v>0</v>
      </c>
      <c r="G58" s="467" t="s">
        <v>0</v>
      </c>
      <c r="H58" s="924">
        <f>SUM(H54:H57)</f>
        <v>0</v>
      </c>
      <c r="I58" s="925">
        <f t="shared" ref="I58:J58" si="12">SUM(I54:I57)</f>
        <v>0</v>
      </c>
      <c r="J58" s="925">
        <f t="shared" si="12"/>
        <v>0</v>
      </c>
      <c r="K58" s="231" t="s">
        <v>0</v>
      </c>
      <c r="L58" s="14" t="s">
        <v>0</v>
      </c>
      <c r="M58" s="925">
        <f t="shared" ref="M58:N58" si="13">SUM(M54:M57)</f>
        <v>0</v>
      </c>
      <c r="N58" s="926">
        <f t="shared" si="13"/>
        <v>0</v>
      </c>
      <c r="O58" s="567">
        <f>C58-(SUM(H58:N58))</f>
        <v>0</v>
      </c>
      <c r="P58" s="924">
        <f>SUM(P54:P57)</f>
        <v>0</v>
      </c>
      <c r="Q58" s="925">
        <f t="shared" ref="Q58:R58" si="14">SUM(Q54:Q57)</f>
        <v>0</v>
      </c>
      <c r="R58" s="925">
        <f t="shared" si="14"/>
        <v>0</v>
      </c>
      <c r="S58" s="925">
        <f>SUM(S54:S57)</f>
        <v>0</v>
      </c>
      <c r="T58" s="80" t="s">
        <v>0</v>
      </c>
      <c r="U58" s="807">
        <f>C58-(SUM(P58:T60))</f>
        <v>0</v>
      </c>
      <c r="V58" s="927">
        <f>SUM(V54:V57)</f>
        <v>0</v>
      </c>
      <c r="W58" s="928">
        <f t="shared" ref="W58:AE58" si="15">SUM(W54:W57)</f>
        <v>0</v>
      </c>
      <c r="X58" s="929">
        <f t="shared" si="15"/>
        <v>0</v>
      </c>
      <c r="Y58" s="930">
        <f t="shared" si="15"/>
        <v>0</v>
      </c>
      <c r="Z58" s="929">
        <f t="shared" si="15"/>
        <v>0</v>
      </c>
      <c r="AA58" s="928">
        <f t="shared" si="15"/>
        <v>0</v>
      </c>
      <c r="AB58" s="930">
        <f t="shared" si="15"/>
        <v>0</v>
      </c>
      <c r="AC58" s="928">
        <f t="shared" si="15"/>
        <v>0</v>
      </c>
      <c r="AD58" s="967">
        <f t="shared" si="15"/>
        <v>0</v>
      </c>
      <c r="AE58" s="931">
        <f t="shared" si="15"/>
        <v>0</v>
      </c>
    </row>
    <row r="59" spans="1:31" ht="41.25" x14ac:dyDescent="0.35">
      <c r="A59" s="389"/>
      <c r="B59" s="390"/>
      <c r="C59" s="403" t="s">
        <v>13</v>
      </c>
      <c r="D59" s="404" t="s">
        <v>12</v>
      </c>
      <c r="E59" s="378" t="s">
        <v>11</v>
      </c>
      <c r="F59" s="379" t="s">
        <v>10</v>
      </c>
      <c r="G59" s="380" t="s">
        <v>9</v>
      </c>
      <c r="H59" s="381" t="s">
        <v>255</v>
      </c>
      <c r="I59" s="382" t="s">
        <v>256</v>
      </c>
      <c r="J59" s="382" t="s">
        <v>257</v>
      </c>
      <c r="K59" s="382" t="s">
        <v>258</v>
      </c>
      <c r="L59" s="382" t="s">
        <v>259</v>
      </c>
      <c r="M59" s="382" t="s">
        <v>273</v>
      </c>
      <c r="N59" s="391" t="s">
        <v>252</v>
      </c>
      <c r="O59" s="552"/>
      <c r="P59" s="779" t="s">
        <v>263</v>
      </c>
      <c r="Q59" s="172" t="s">
        <v>264</v>
      </c>
      <c r="R59" s="440" t="s">
        <v>265</v>
      </c>
      <c r="S59" s="173" t="s">
        <v>64</v>
      </c>
      <c r="T59" s="811" t="s">
        <v>266</v>
      </c>
      <c r="U59" s="552"/>
      <c r="V59" s="392"/>
      <c r="W59" s="393"/>
      <c r="X59" s="395"/>
      <c r="Y59" s="393"/>
      <c r="Z59" s="392"/>
      <c r="AA59" s="393"/>
      <c r="AB59" s="394"/>
      <c r="AC59" s="393"/>
      <c r="AD59" s="959"/>
      <c r="AE59" s="124"/>
    </row>
    <row r="60" spans="1:31" ht="19.5" x14ac:dyDescent="0.3">
      <c r="A60" s="86"/>
      <c r="B60" s="85" t="s">
        <v>292</v>
      </c>
      <c r="C60" s="20"/>
      <c r="D60" s="20"/>
      <c r="E60" s="20"/>
      <c r="F60" s="20"/>
      <c r="G60" s="20"/>
      <c r="H60" s="20"/>
      <c r="I60" s="20"/>
      <c r="J60" s="20"/>
      <c r="K60" s="20"/>
      <c r="L60" s="20"/>
      <c r="M60" s="20"/>
      <c r="N60" s="20"/>
      <c r="O60" s="519"/>
      <c r="P60" s="64"/>
      <c r="Q60" s="20"/>
      <c r="R60" s="20"/>
      <c r="S60" s="20"/>
      <c r="T60" s="132"/>
      <c r="U60" s="519"/>
      <c r="V60" s="20"/>
      <c r="W60" s="20"/>
      <c r="X60" s="20"/>
      <c r="Y60" s="20"/>
      <c r="Z60" s="20"/>
      <c r="AA60" s="20"/>
      <c r="AB60" s="20"/>
      <c r="AC60" s="132"/>
      <c r="AD60" s="41"/>
      <c r="AE60" s="101"/>
    </row>
    <row r="61" spans="1:31" ht="19.5" x14ac:dyDescent="0.3">
      <c r="A61" s="86"/>
      <c r="B61" s="96" t="s">
        <v>230</v>
      </c>
      <c r="C61" s="640"/>
      <c r="D61" s="52" t="s">
        <v>1</v>
      </c>
      <c r="E61" s="100" t="s">
        <v>0</v>
      </c>
      <c r="F61" s="639"/>
      <c r="G61" s="99" t="s">
        <v>0</v>
      </c>
      <c r="H61" s="647"/>
      <c r="I61" s="34" t="s">
        <v>0</v>
      </c>
      <c r="J61" s="34" t="s">
        <v>0</v>
      </c>
      <c r="K61" s="34" t="s">
        <v>0</v>
      </c>
      <c r="L61" s="34" t="s">
        <v>0</v>
      </c>
      <c r="M61" s="34" t="s">
        <v>0</v>
      </c>
      <c r="N61" s="677"/>
      <c r="O61" s="567">
        <f t="shared" ref="O61:O67" si="16">C61-(SUM(H61:N61))</f>
        <v>0</v>
      </c>
      <c r="P61" s="797"/>
      <c r="Q61" s="587"/>
      <c r="R61" s="639"/>
      <c r="S61" s="639"/>
      <c r="T61" s="741"/>
      <c r="U61" s="807">
        <f t="shared" ref="U61:U66" si="17">C61-(SUM(P61:T63))</f>
        <v>0</v>
      </c>
      <c r="V61" s="632"/>
      <c r="W61" s="633"/>
      <c r="X61" s="634"/>
      <c r="Y61" s="633"/>
      <c r="Z61" s="634"/>
      <c r="AA61" s="633"/>
      <c r="AB61" s="635"/>
      <c r="AC61" s="633"/>
      <c r="AD61" s="966">
        <f t="shared" ref="AD61:AD66" si="18">C61-(V61+X61+Z61+AB61)</f>
        <v>0</v>
      </c>
      <c r="AE61" s="661">
        <f t="shared" ref="AE61:AE66" si="19">F61-(W61+Y61+AA61+AC61)</f>
        <v>0</v>
      </c>
    </row>
    <row r="62" spans="1:31" ht="19.5" x14ac:dyDescent="0.3">
      <c r="A62" s="86"/>
      <c r="B62" s="96" t="s">
        <v>231</v>
      </c>
      <c r="C62" s="573"/>
      <c r="D62" s="36" t="s">
        <v>1</v>
      </c>
      <c r="E62" s="35" t="s">
        <v>0</v>
      </c>
      <c r="F62" s="645"/>
      <c r="G62" s="95" t="s">
        <v>0</v>
      </c>
      <c r="H62" s="34" t="s">
        <v>0</v>
      </c>
      <c r="I62" s="647"/>
      <c r="J62" s="34" t="s">
        <v>0</v>
      </c>
      <c r="K62" s="34" t="s">
        <v>0</v>
      </c>
      <c r="L62" s="34" t="s">
        <v>0</v>
      </c>
      <c r="M62" s="34" t="s">
        <v>0</v>
      </c>
      <c r="N62" s="677"/>
      <c r="O62" s="567">
        <f t="shared" si="16"/>
        <v>0</v>
      </c>
      <c r="P62" s="796"/>
      <c r="Q62" s="645"/>
      <c r="R62" s="650"/>
      <c r="S62" s="639"/>
      <c r="T62" s="740"/>
      <c r="U62" s="807">
        <f t="shared" si="17"/>
        <v>0</v>
      </c>
      <c r="V62" s="656"/>
      <c r="W62" s="657"/>
      <c r="X62" s="658"/>
      <c r="Y62" s="657"/>
      <c r="Z62" s="658"/>
      <c r="AA62" s="657"/>
      <c r="AB62" s="659"/>
      <c r="AC62" s="657"/>
      <c r="AD62" s="966">
        <f t="shared" si="18"/>
        <v>0</v>
      </c>
      <c r="AE62" s="661">
        <f t="shared" si="19"/>
        <v>0</v>
      </c>
    </row>
    <row r="63" spans="1:31" ht="19.5" x14ac:dyDescent="0.3">
      <c r="A63" s="86"/>
      <c r="B63" s="96" t="s">
        <v>232</v>
      </c>
      <c r="C63" s="572"/>
      <c r="D63" s="52" t="s">
        <v>1</v>
      </c>
      <c r="E63" s="35" t="s">
        <v>0</v>
      </c>
      <c r="F63" s="576"/>
      <c r="G63" s="95" t="s">
        <v>0</v>
      </c>
      <c r="H63" s="34" t="s">
        <v>0</v>
      </c>
      <c r="I63" s="34" t="s">
        <v>0</v>
      </c>
      <c r="J63" s="647"/>
      <c r="K63" s="34" t="s">
        <v>0</v>
      </c>
      <c r="L63" s="34" t="s">
        <v>0</v>
      </c>
      <c r="M63" s="34" t="s">
        <v>0</v>
      </c>
      <c r="N63" s="678"/>
      <c r="O63" s="567">
        <f t="shared" si="16"/>
        <v>0</v>
      </c>
      <c r="P63" s="787"/>
      <c r="Q63" s="576"/>
      <c r="R63" s="586"/>
      <c r="S63" s="639"/>
      <c r="T63" s="742"/>
      <c r="U63" s="807">
        <f t="shared" si="17"/>
        <v>0</v>
      </c>
      <c r="V63" s="596"/>
      <c r="W63" s="597"/>
      <c r="X63" s="598"/>
      <c r="Y63" s="597"/>
      <c r="Z63" s="598"/>
      <c r="AA63" s="597"/>
      <c r="AB63" s="599"/>
      <c r="AC63" s="597"/>
      <c r="AD63" s="966">
        <f t="shared" si="18"/>
        <v>0</v>
      </c>
      <c r="AE63" s="661">
        <f t="shared" si="19"/>
        <v>0</v>
      </c>
    </row>
    <row r="64" spans="1:31" ht="19.5" x14ac:dyDescent="0.3">
      <c r="A64" s="86"/>
      <c r="B64" s="96" t="s">
        <v>233</v>
      </c>
      <c r="C64" s="572"/>
      <c r="D64" s="52" t="s">
        <v>1</v>
      </c>
      <c r="E64" s="35" t="s">
        <v>0</v>
      </c>
      <c r="F64" s="576"/>
      <c r="G64" s="95" t="s">
        <v>0</v>
      </c>
      <c r="H64" s="34" t="s">
        <v>0</v>
      </c>
      <c r="I64" s="34" t="s">
        <v>0</v>
      </c>
      <c r="J64" s="34" t="s">
        <v>0</v>
      </c>
      <c r="K64" s="647"/>
      <c r="L64" s="34" t="s">
        <v>0</v>
      </c>
      <c r="M64" s="34" t="s">
        <v>0</v>
      </c>
      <c r="N64" s="678"/>
      <c r="O64" s="567">
        <f t="shared" si="16"/>
        <v>0</v>
      </c>
      <c r="P64" s="787"/>
      <c r="Q64" s="576"/>
      <c r="R64" s="586"/>
      <c r="S64" s="639"/>
      <c r="T64" s="742"/>
      <c r="U64" s="807">
        <f t="shared" si="17"/>
        <v>0</v>
      </c>
      <c r="V64" s="596"/>
      <c r="W64" s="597"/>
      <c r="X64" s="598"/>
      <c r="Y64" s="597"/>
      <c r="Z64" s="598"/>
      <c r="AA64" s="597"/>
      <c r="AB64" s="599"/>
      <c r="AC64" s="597"/>
      <c r="AD64" s="966">
        <f t="shared" si="18"/>
        <v>0</v>
      </c>
      <c r="AE64" s="661">
        <f t="shared" si="19"/>
        <v>0</v>
      </c>
    </row>
    <row r="65" spans="1:31" ht="19.5" x14ac:dyDescent="0.3">
      <c r="A65" s="86"/>
      <c r="B65" s="96" t="s">
        <v>234</v>
      </c>
      <c r="C65" s="572"/>
      <c r="D65" s="36" t="s">
        <v>1</v>
      </c>
      <c r="E65" s="35" t="s">
        <v>0</v>
      </c>
      <c r="F65" s="576"/>
      <c r="G65" s="95" t="s">
        <v>0</v>
      </c>
      <c r="H65" s="34" t="s">
        <v>0</v>
      </c>
      <c r="I65" s="34" t="s">
        <v>0</v>
      </c>
      <c r="J65" s="34" t="s">
        <v>0</v>
      </c>
      <c r="K65" s="34" t="s">
        <v>0</v>
      </c>
      <c r="L65" s="647"/>
      <c r="M65" s="34" t="s">
        <v>0</v>
      </c>
      <c r="N65" s="678"/>
      <c r="O65" s="567">
        <f t="shared" si="16"/>
        <v>0</v>
      </c>
      <c r="P65" s="787"/>
      <c r="Q65" s="576"/>
      <c r="R65" s="586"/>
      <c r="S65" s="639"/>
      <c r="T65" s="742"/>
      <c r="U65" s="807">
        <f t="shared" si="17"/>
        <v>0</v>
      </c>
      <c r="V65" s="596"/>
      <c r="W65" s="597"/>
      <c r="X65" s="598"/>
      <c r="Y65" s="597"/>
      <c r="Z65" s="598"/>
      <c r="AA65" s="597"/>
      <c r="AB65" s="599"/>
      <c r="AC65" s="597"/>
      <c r="AD65" s="966">
        <f t="shared" si="18"/>
        <v>0</v>
      </c>
      <c r="AE65" s="661">
        <f t="shared" si="19"/>
        <v>0</v>
      </c>
    </row>
    <row r="66" spans="1:31" ht="19.5" x14ac:dyDescent="0.3">
      <c r="A66" s="86"/>
      <c r="B66" s="441" t="s">
        <v>235</v>
      </c>
      <c r="C66" s="572"/>
      <c r="D66" s="16" t="s">
        <v>1</v>
      </c>
      <c r="E66" s="15" t="s">
        <v>0</v>
      </c>
      <c r="F66" s="576"/>
      <c r="G66" s="318" t="s">
        <v>0</v>
      </c>
      <c r="H66" s="14" t="s">
        <v>0</v>
      </c>
      <c r="I66" s="14" t="s">
        <v>0</v>
      </c>
      <c r="J66" s="14" t="s">
        <v>0</v>
      </c>
      <c r="K66" s="14" t="s">
        <v>0</v>
      </c>
      <c r="L66" s="14" t="s">
        <v>0</v>
      </c>
      <c r="M66" s="648"/>
      <c r="N66" s="678"/>
      <c r="O66" s="670">
        <f t="shared" si="16"/>
        <v>0</v>
      </c>
      <c r="P66" s="787"/>
      <c r="Q66" s="576"/>
      <c r="R66" s="586"/>
      <c r="S66" s="679"/>
      <c r="T66" s="742"/>
      <c r="U66" s="808">
        <f t="shared" si="17"/>
        <v>0</v>
      </c>
      <c r="V66" s="596"/>
      <c r="W66" s="597"/>
      <c r="X66" s="598"/>
      <c r="Y66" s="597"/>
      <c r="Z66" s="598"/>
      <c r="AA66" s="597"/>
      <c r="AB66" s="599"/>
      <c r="AC66" s="597"/>
      <c r="AD66" s="960">
        <f t="shared" si="18"/>
        <v>0</v>
      </c>
      <c r="AE66" s="637">
        <f t="shared" si="19"/>
        <v>0</v>
      </c>
    </row>
    <row r="67" spans="1:31" x14ac:dyDescent="0.3">
      <c r="A67" s="84"/>
      <c r="B67" s="671" t="s">
        <v>2</v>
      </c>
      <c r="C67" s="675">
        <f>SUM(C61:C65)</f>
        <v>0</v>
      </c>
      <c r="D67" s="671" t="s">
        <v>1</v>
      </c>
      <c r="E67" s="672" t="s">
        <v>0</v>
      </c>
      <c r="F67" s="655">
        <f>SUM(F60:F65)</f>
        <v>0</v>
      </c>
      <c r="G67" s="673" t="s">
        <v>0</v>
      </c>
      <c r="H67" s="676">
        <f>SUM(H60:H65)</f>
        <v>0</v>
      </c>
      <c r="I67" s="654">
        <f>SUM(J60:J65)</f>
        <v>0</v>
      </c>
      <c r="J67" s="654">
        <f>SUM(K60:K65)</f>
        <v>0</v>
      </c>
      <c r="K67" s="654">
        <f>SUM(L60:L65)</f>
        <v>0</v>
      </c>
      <c r="L67" s="654">
        <f>SUM(M60:M65)</f>
        <v>0</v>
      </c>
      <c r="M67" s="78" t="s">
        <v>0</v>
      </c>
      <c r="N67" s="654">
        <f t="shared" ref="N67" si="20">SUM(N60:N65)</f>
        <v>0</v>
      </c>
      <c r="O67" s="674">
        <f t="shared" si="16"/>
        <v>0</v>
      </c>
      <c r="P67" s="676">
        <f t="shared" ref="P67:AE67" si="21">SUM(P60:P65)</f>
        <v>0</v>
      </c>
      <c r="Q67" s="655">
        <f t="shared" si="21"/>
        <v>0</v>
      </c>
      <c r="R67" s="655">
        <f t="shared" si="21"/>
        <v>0</v>
      </c>
      <c r="S67" s="655">
        <f t="shared" si="21"/>
        <v>0</v>
      </c>
      <c r="T67" s="817">
        <f t="shared" si="21"/>
        <v>0</v>
      </c>
      <c r="U67" s="809">
        <f>C67-(SUM(M67:T67))</f>
        <v>0</v>
      </c>
      <c r="V67" s="680">
        <f t="shared" si="21"/>
        <v>0</v>
      </c>
      <c r="W67" s="681">
        <f t="shared" si="21"/>
        <v>0</v>
      </c>
      <c r="X67" s="667">
        <f t="shared" si="21"/>
        <v>0</v>
      </c>
      <c r="Y67" s="681">
        <f t="shared" si="21"/>
        <v>0</v>
      </c>
      <c r="Z67" s="667">
        <f t="shared" si="21"/>
        <v>0</v>
      </c>
      <c r="AA67" s="681">
        <f t="shared" si="21"/>
        <v>0</v>
      </c>
      <c r="AB67" s="667">
        <f t="shared" si="21"/>
        <v>0</v>
      </c>
      <c r="AC67" s="681">
        <f t="shared" si="21"/>
        <v>0</v>
      </c>
      <c r="AD67" s="968">
        <f t="shared" si="21"/>
        <v>0</v>
      </c>
      <c r="AE67" s="683">
        <f t="shared" si="21"/>
        <v>0</v>
      </c>
    </row>
    <row r="68" spans="1:31" ht="21" x14ac:dyDescent="0.35">
      <c r="A68" s="432">
        <v>4</v>
      </c>
      <c r="B68" s="433" t="s">
        <v>15</v>
      </c>
      <c r="C68" s="434"/>
      <c r="D68" s="434"/>
      <c r="E68" s="435"/>
      <c r="F68" s="435"/>
      <c r="G68" s="435"/>
      <c r="H68" s="435"/>
      <c r="I68" s="435"/>
      <c r="J68" s="435"/>
      <c r="K68" s="435"/>
      <c r="L68" s="435"/>
      <c r="M68" s="435"/>
      <c r="N68" s="435"/>
      <c r="O68" s="557"/>
      <c r="P68" s="798"/>
      <c r="Q68" s="435"/>
      <c r="R68" s="435"/>
      <c r="S68" s="435"/>
      <c r="T68" s="447"/>
      <c r="U68" s="557"/>
      <c r="V68" s="435"/>
      <c r="W68" s="435"/>
      <c r="X68" s="435"/>
      <c r="Y68" s="435"/>
      <c r="Z68" s="435"/>
      <c r="AA68" s="435"/>
      <c r="AB68" s="435"/>
      <c r="AC68" s="447"/>
      <c r="AD68" s="969"/>
      <c r="AE68" s="59"/>
    </row>
    <row r="69" spans="1:31" s="66" customFormat="1" ht="45" x14ac:dyDescent="0.2">
      <c r="A69" s="374"/>
      <c r="B69" s="375"/>
      <c r="C69" s="376"/>
      <c r="D69" s="377"/>
      <c r="E69" s="378" t="s">
        <v>11</v>
      </c>
      <c r="F69" s="379" t="s">
        <v>10</v>
      </c>
      <c r="G69" s="380" t="s">
        <v>9</v>
      </c>
      <c r="H69" s="175" t="s">
        <v>25</v>
      </c>
      <c r="I69" s="174" t="s">
        <v>23</v>
      </c>
      <c r="J69" s="173" t="s">
        <v>22</v>
      </c>
      <c r="K69" s="382" t="s">
        <v>8</v>
      </c>
      <c r="L69" s="382" t="s">
        <v>226</v>
      </c>
      <c r="M69" s="383" t="s">
        <v>7</v>
      </c>
      <c r="N69" s="436" t="s">
        <v>252</v>
      </c>
      <c r="O69" s="550"/>
      <c r="P69" s="779" t="s">
        <v>263</v>
      </c>
      <c r="Q69" s="226" t="s">
        <v>274</v>
      </c>
      <c r="R69" s="172" t="s">
        <v>275</v>
      </c>
      <c r="S69" s="172" t="s">
        <v>276</v>
      </c>
      <c r="T69" s="811" t="s">
        <v>252</v>
      </c>
      <c r="U69" s="550"/>
      <c r="V69" s="384"/>
      <c r="W69" s="385"/>
      <c r="X69" s="387"/>
      <c r="Y69" s="385"/>
      <c r="Z69" s="384"/>
      <c r="AA69" s="385"/>
      <c r="AB69" s="386"/>
      <c r="AC69" s="385"/>
      <c r="AD69" s="970"/>
      <c r="AE69" s="67"/>
    </row>
    <row r="70" spans="1:31" x14ac:dyDescent="0.3">
      <c r="A70" s="86"/>
      <c r="B70" s="18" t="s">
        <v>213</v>
      </c>
      <c r="C70" s="684"/>
      <c r="D70" s="63" t="s">
        <v>1</v>
      </c>
      <c r="E70" s="100" t="s">
        <v>0</v>
      </c>
      <c r="F70" s="587"/>
      <c r="G70" s="99" t="s">
        <v>0</v>
      </c>
      <c r="H70" s="137" t="s">
        <v>0</v>
      </c>
      <c r="I70" s="137" t="s">
        <v>0</v>
      </c>
      <c r="J70" s="137" t="s">
        <v>0</v>
      </c>
      <c r="K70" s="587"/>
      <c r="L70" s="587"/>
      <c r="M70" s="137" t="s">
        <v>0</v>
      </c>
      <c r="N70" s="137" t="s">
        <v>0</v>
      </c>
      <c r="O70" s="567">
        <f>C70-(SUM(H70:N70))</f>
        <v>0</v>
      </c>
      <c r="P70" s="797"/>
      <c r="Q70" s="587"/>
      <c r="R70" s="639"/>
      <c r="S70" s="587"/>
      <c r="T70" s="741"/>
      <c r="U70" s="807">
        <f>C70-(SUM(P70:T72))</f>
        <v>0</v>
      </c>
      <c r="V70" s="632"/>
      <c r="W70" s="633"/>
      <c r="X70" s="634"/>
      <c r="Y70" s="633"/>
      <c r="Z70" s="632"/>
      <c r="AA70" s="633"/>
      <c r="AB70" s="635"/>
      <c r="AC70" s="633"/>
      <c r="AD70" s="971">
        <f>C70-(V70+X70+Z70+AB70)</f>
        <v>0</v>
      </c>
      <c r="AE70" s="693">
        <f>F70-(W70+Y70+AA70+AC70)</f>
        <v>0</v>
      </c>
    </row>
    <row r="71" spans="1:31" x14ac:dyDescent="0.3">
      <c r="A71" s="84"/>
      <c r="B71" s="352" t="s">
        <v>169</v>
      </c>
      <c r="C71" s="353"/>
      <c r="D71" s="340"/>
      <c r="E71" s="340"/>
      <c r="F71" s="513"/>
      <c r="G71" s="126"/>
      <c r="H71" s="354"/>
      <c r="I71" s="354"/>
      <c r="J71" s="354"/>
      <c r="K71" s="354"/>
      <c r="L71" s="354"/>
      <c r="M71" s="354"/>
      <c r="N71" s="354"/>
      <c r="O71" s="524"/>
      <c r="P71" s="775"/>
      <c r="Q71" s="354"/>
      <c r="R71" s="354"/>
      <c r="S71" s="354"/>
      <c r="T71" s="362"/>
      <c r="U71" s="524"/>
      <c r="V71" s="354"/>
      <c r="W71" s="354"/>
      <c r="X71" s="354"/>
      <c r="Y71" s="354"/>
      <c r="Z71" s="354"/>
      <c r="AA71" s="354"/>
      <c r="AB71" s="354"/>
      <c r="AC71" s="362"/>
      <c r="AD71" s="24"/>
      <c r="AE71" s="23"/>
    </row>
    <row r="72" spans="1:31" x14ac:dyDescent="0.3">
      <c r="A72" s="86"/>
      <c r="B72" s="18" t="s">
        <v>167</v>
      </c>
      <c r="C72" s="685"/>
      <c r="D72" s="355" t="s">
        <v>1</v>
      </c>
      <c r="E72" s="356" t="s">
        <v>0</v>
      </c>
      <c r="F72" s="585"/>
      <c r="G72" s="357" t="s">
        <v>0</v>
      </c>
      <c r="H72" s="225" t="s">
        <v>0</v>
      </c>
      <c r="I72" s="225" t="s">
        <v>0</v>
      </c>
      <c r="J72" s="225" t="s">
        <v>0</v>
      </c>
      <c r="K72" s="225" t="s">
        <v>0</v>
      </c>
      <c r="L72" s="225" t="s">
        <v>0</v>
      </c>
      <c r="M72" s="679"/>
      <c r="N72" s="5" t="s">
        <v>0</v>
      </c>
      <c r="O72" s="567">
        <f>C72-(SUM(H72:N72))</f>
        <v>0</v>
      </c>
      <c r="P72" s="799"/>
      <c r="Q72" s="585"/>
      <c r="R72" s="679"/>
      <c r="S72" s="585"/>
      <c r="T72" s="752"/>
      <c r="U72" s="807">
        <f>C72-(SUM(P72:T74))</f>
        <v>0</v>
      </c>
      <c r="V72" s="694"/>
      <c r="W72" s="695"/>
      <c r="X72" s="696"/>
      <c r="Y72" s="695"/>
      <c r="Z72" s="694"/>
      <c r="AA72" s="695"/>
      <c r="AB72" s="697"/>
      <c r="AC72" s="695"/>
      <c r="AD72" s="972">
        <f>C72-(V72+X72+Z72+AB72)</f>
        <v>0</v>
      </c>
      <c r="AE72" s="699">
        <f>F72-(W72+Y72+AA72+AC72)</f>
        <v>0</v>
      </c>
    </row>
    <row r="73" spans="1:31" x14ac:dyDescent="0.3">
      <c r="A73" s="112"/>
      <c r="B73" s="358" t="s">
        <v>168</v>
      </c>
      <c r="C73" s="686"/>
      <c r="D73" s="359" t="s">
        <v>1</v>
      </c>
      <c r="E73" s="360" t="s">
        <v>0</v>
      </c>
      <c r="F73" s="361" t="s">
        <v>0</v>
      </c>
      <c r="G73" s="688"/>
      <c r="H73" s="361" t="s">
        <v>0</v>
      </c>
      <c r="I73" s="361" t="s">
        <v>0</v>
      </c>
      <c r="J73" s="361" t="s">
        <v>0</v>
      </c>
      <c r="K73" s="690"/>
      <c r="L73" s="690"/>
      <c r="M73" s="689"/>
      <c r="N73" s="137" t="s">
        <v>0</v>
      </c>
      <c r="O73" s="567">
        <f>C73-(SUM(H73:N73))</f>
        <v>0</v>
      </c>
      <c r="P73" s="800"/>
      <c r="Q73" s="690"/>
      <c r="R73" s="689"/>
      <c r="S73" s="690"/>
      <c r="T73" s="688"/>
      <c r="U73" s="807">
        <f>C73-(SUM(P73:T75))</f>
        <v>0</v>
      </c>
      <c r="V73" s="700"/>
      <c r="W73" s="701"/>
      <c r="X73" s="702"/>
      <c r="Y73" s="701"/>
      <c r="Z73" s="700"/>
      <c r="AA73" s="701"/>
      <c r="AB73" s="703"/>
      <c r="AC73" s="701"/>
      <c r="AD73" s="966">
        <f>C73-(V73+X73+Z73+AB73)</f>
        <v>0</v>
      </c>
      <c r="AE73" s="661">
        <f>G73-(W73+Y73+AA73+AC73)</f>
        <v>0</v>
      </c>
    </row>
    <row r="74" spans="1:31" x14ac:dyDescent="0.3">
      <c r="A74" s="84"/>
      <c r="B74" s="352" t="s">
        <v>170</v>
      </c>
      <c r="C74" s="353"/>
      <c r="D74" s="340"/>
      <c r="E74" s="126"/>
      <c r="F74" s="126"/>
      <c r="G74" s="126"/>
      <c r="H74" s="354"/>
      <c r="I74" s="354"/>
      <c r="J74" s="354"/>
      <c r="K74" s="354"/>
      <c r="L74" s="354"/>
      <c r="M74" s="354"/>
      <c r="N74" s="354"/>
      <c r="O74" s="524"/>
      <c r="P74" s="775"/>
      <c r="Q74" s="354"/>
      <c r="R74" s="354"/>
      <c r="S74" s="354"/>
      <c r="T74" s="362"/>
      <c r="U74" s="524"/>
      <c r="V74" s="354"/>
      <c r="W74" s="354"/>
      <c r="X74" s="354"/>
      <c r="Y74" s="354"/>
      <c r="Z74" s="354"/>
      <c r="AA74" s="354"/>
      <c r="AB74" s="354"/>
      <c r="AC74" s="362"/>
      <c r="AD74" s="40"/>
      <c r="AE74" s="45"/>
    </row>
    <row r="75" spans="1:31" x14ac:dyDescent="0.3">
      <c r="A75" s="112"/>
      <c r="B75" s="430" t="s">
        <v>172</v>
      </c>
      <c r="C75" s="686"/>
      <c r="D75" s="359" t="s">
        <v>14</v>
      </c>
      <c r="E75" s="360" t="s">
        <v>0</v>
      </c>
      <c r="F75" s="361" t="s">
        <v>0</v>
      </c>
      <c r="G75" s="688"/>
      <c r="H75" s="361" t="s">
        <v>0</v>
      </c>
      <c r="I75" s="361" t="s">
        <v>0</v>
      </c>
      <c r="J75" s="361" t="s">
        <v>0</v>
      </c>
      <c r="K75" s="690"/>
      <c r="L75" s="690"/>
      <c r="M75" s="689"/>
      <c r="N75" s="137" t="s">
        <v>0</v>
      </c>
      <c r="O75" s="567">
        <f>C75-(SUM(H75:N75))</f>
        <v>0</v>
      </c>
      <c r="P75" s="800"/>
      <c r="Q75" s="690"/>
      <c r="R75" s="689"/>
      <c r="S75" s="690"/>
      <c r="T75" s="688"/>
      <c r="U75" s="807">
        <f>C75-(SUM(P75:T77))</f>
        <v>0</v>
      </c>
      <c r="V75" s="700"/>
      <c r="W75" s="701"/>
      <c r="X75" s="702"/>
      <c r="Y75" s="701"/>
      <c r="Z75" s="700"/>
      <c r="AA75" s="701"/>
      <c r="AB75" s="703"/>
      <c r="AC75" s="701"/>
      <c r="AD75" s="966">
        <f>C75-(V75+X75+Z75+AB75)</f>
        <v>0</v>
      </c>
      <c r="AE75" s="661">
        <f>G75-(W75+Y75+AA75+AC75)</f>
        <v>0</v>
      </c>
    </row>
    <row r="76" spans="1:31" x14ac:dyDescent="0.3">
      <c r="A76" s="84"/>
      <c r="B76" s="431" t="s">
        <v>171</v>
      </c>
      <c r="C76" s="353"/>
      <c r="D76" s="340"/>
      <c r="E76" s="126"/>
      <c r="F76" s="126"/>
      <c r="G76" s="126"/>
      <c r="H76" s="354"/>
      <c r="I76" s="354"/>
      <c r="J76" s="354"/>
      <c r="K76" s="354"/>
      <c r="L76" s="354"/>
      <c r="M76" s="354"/>
      <c r="N76" s="354"/>
      <c r="O76" s="524"/>
      <c r="P76" s="775"/>
      <c r="Q76" s="354"/>
      <c r="R76" s="354"/>
      <c r="S76" s="354"/>
      <c r="T76" s="362"/>
      <c r="U76" s="524"/>
      <c r="V76" s="354"/>
      <c r="W76" s="354"/>
      <c r="X76" s="354"/>
      <c r="Y76" s="354"/>
      <c r="Z76" s="354"/>
      <c r="AA76" s="354"/>
      <c r="AB76" s="354"/>
      <c r="AC76" s="362"/>
      <c r="AD76" s="40"/>
      <c r="AE76" s="45"/>
    </row>
    <row r="77" spans="1:31" x14ac:dyDescent="0.3">
      <c r="A77" s="86"/>
      <c r="B77" s="18" t="s">
        <v>173</v>
      </c>
      <c r="C77" s="684"/>
      <c r="D77" s="63" t="s">
        <v>1</v>
      </c>
      <c r="E77" s="687"/>
      <c r="F77" s="137" t="s">
        <v>0</v>
      </c>
      <c r="G77" s="99" t="s">
        <v>0</v>
      </c>
      <c r="H77" s="137" t="s">
        <v>0</v>
      </c>
      <c r="I77" s="137" t="s">
        <v>0</v>
      </c>
      <c r="J77" s="137" t="s">
        <v>0</v>
      </c>
      <c r="K77" s="137" t="s">
        <v>0</v>
      </c>
      <c r="L77" s="137" t="s">
        <v>0</v>
      </c>
      <c r="M77" s="137" t="s">
        <v>0</v>
      </c>
      <c r="N77" s="691"/>
      <c r="O77" s="567">
        <f>C77-(SUM(H77:N77))</f>
        <v>0</v>
      </c>
      <c r="P77" s="797"/>
      <c r="Q77" s="587"/>
      <c r="R77" s="639"/>
      <c r="S77" s="587"/>
      <c r="T77" s="741"/>
      <c r="U77" s="807">
        <f>C77-(SUM(P77:T79))</f>
        <v>0</v>
      </c>
      <c r="V77" s="632"/>
      <c r="W77" s="633"/>
      <c r="X77" s="634"/>
      <c r="Y77" s="633"/>
      <c r="Z77" s="632"/>
      <c r="AA77" s="633"/>
      <c r="AB77" s="635"/>
      <c r="AC77" s="633"/>
      <c r="AD77" s="966">
        <f>C77-(V77+X77+Z77+AB77)</f>
        <v>0</v>
      </c>
      <c r="AE77" s="661">
        <f>E77-(W77+Y77+AA77+AC77)</f>
        <v>0</v>
      </c>
    </row>
    <row r="78" spans="1:31" x14ac:dyDescent="0.3">
      <c r="A78" s="86"/>
      <c r="B78" s="323" t="s">
        <v>174</v>
      </c>
      <c r="C78" s="61"/>
      <c r="D78" s="42"/>
      <c r="E78" s="41"/>
      <c r="F78" s="41"/>
      <c r="G78" s="41"/>
      <c r="H78" s="40"/>
      <c r="I78" s="40"/>
      <c r="J78" s="40"/>
      <c r="K78" s="40"/>
      <c r="L78" s="40"/>
      <c r="M78" s="40"/>
      <c r="N78" s="40"/>
      <c r="O78" s="559"/>
      <c r="P78" s="43"/>
      <c r="Q78" s="40"/>
      <c r="R78" s="40"/>
      <c r="S78" s="40"/>
      <c r="T78" s="45"/>
      <c r="U78" s="559"/>
      <c r="V78" s="40"/>
      <c r="W78" s="40"/>
      <c r="X78" s="40"/>
      <c r="Y78" s="40"/>
      <c r="Z78" s="40"/>
      <c r="AA78" s="40"/>
      <c r="AB78" s="40"/>
      <c r="AC78" s="45"/>
      <c r="AD78" s="40"/>
      <c r="AE78" s="45"/>
    </row>
    <row r="79" spans="1:31" ht="21" x14ac:dyDescent="0.35">
      <c r="A79" s="107">
        <v>5</v>
      </c>
      <c r="B79" s="228" t="s">
        <v>281</v>
      </c>
      <c r="C79" s="105"/>
      <c r="D79" s="105"/>
      <c r="E79" s="185"/>
      <c r="F79" s="185"/>
      <c r="G79" s="185"/>
      <c r="H79" s="184"/>
      <c r="I79" s="184"/>
      <c r="J79" s="184"/>
      <c r="K79" s="183"/>
      <c r="L79" s="183"/>
      <c r="M79" s="182"/>
      <c r="N79" s="182"/>
      <c r="O79" s="548"/>
      <c r="P79" s="778"/>
      <c r="Q79" s="182"/>
      <c r="R79" s="182"/>
      <c r="S79" s="182"/>
      <c r="T79" s="810"/>
      <c r="U79" s="548"/>
      <c r="V79" s="104"/>
      <c r="W79" s="104"/>
      <c r="X79" s="104"/>
      <c r="Y79" s="104"/>
      <c r="Z79" s="104"/>
      <c r="AA79" s="104"/>
      <c r="AB79" s="104"/>
      <c r="AC79" s="103"/>
      <c r="AD79" s="104"/>
      <c r="AE79" s="103"/>
    </row>
    <row r="80" spans="1:31" ht="45" x14ac:dyDescent="0.3">
      <c r="A80" s="181"/>
      <c r="B80" s="180"/>
      <c r="C80" s="179" t="s">
        <v>13</v>
      </c>
      <c r="D80" s="178" t="s">
        <v>12</v>
      </c>
      <c r="E80" s="177" t="s">
        <v>11</v>
      </c>
      <c r="F80" s="174" t="s">
        <v>10</v>
      </c>
      <c r="G80" s="176" t="s">
        <v>9</v>
      </c>
      <c r="H80" s="172" t="s">
        <v>61</v>
      </c>
      <c r="I80" s="175" t="s">
        <v>58</v>
      </c>
      <c r="J80" s="175" t="s">
        <v>23</v>
      </c>
      <c r="K80" s="226" t="s">
        <v>59</v>
      </c>
      <c r="L80" s="174" t="s">
        <v>60</v>
      </c>
      <c r="M80" s="172" t="s">
        <v>267</v>
      </c>
      <c r="N80" s="175" t="s">
        <v>7</v>
      </c>
      <c r="O80" s="560"/>
      <c r="P80" s="779" t="s">
        <v>263</v>
      </c>
      <c r="Q80" s="172" t="s">
        <v>62</v>
      </c>
      <c r="R80" s="227" t="s">
        <v>63</v>
      </c>
      <c r="S80" s="172" t="s">
        <v>64</v>
      </c>
      <c r="T80" s="171" t="s">
        <v>252</v>
      </c>
      <c r="U80" s="560"/>
      <c r="V80" s="169"/>
      <c r="W80" s="167"/>
      <c r="X80" s="170"/>
      <c r="Y80" s="167"/>
      <c r="Z80" s="169"/>
      <c r="AA80" s="167"/>
      <c r="AB80" s="168"/>
      <c r="AC80" s="167"/>
      <c r="AD80" s="949"/>
      <c r="AE80" s="167"/>
    </row>
    <row r="81" spans="1:31" x14ac:dyDescent="0.3">
      <c r="A81" s="165"/>
      <c r="B81" s="164" t="s">
        <v>298</v>
      </c>
      <c r="C81" s="631"/>
      <c r="D81" s="363" t="s">
        <v>65</v>
      </c>
      <c r="E81" s="326" t="s">
        <v>0</v>
      </c>
      <c r="F81" s="565"/>
      <c r="G81" s="710"/>
      <c r="H81" s="568"/>
      <c r="I81" s="568"/>
      <c r="J81" s="568"/>
      <c r="K81" s="569"/>
      <c r="L81" s="570"/>
      <c r="M81" s="569"/>
      <c r="N81" s="604"/>
      <c r="O81" s="567">
        <f>C81-(SUM(H81:N81))</f>
        <v>0</v>
      </c>
      <c r="P81" s="780"/>
      <c r="Q81" s="569"/>
      <c r="R81" s="570"/>
      <c r="S81" s="570"/>
      <c r="T81" s="812"/>
      <c r="U81" s="807">
        <f>C81-(SUM(P81:T83))</f>
        <v>0</v>
      </c>
      <c r="V81" s="604"/>
      <c r="W81" s="605"/>
      <c r="X81" s="604"/>
      <c r="Y81" s="605"/>
      <c r="Z81" s="606"/>
      <c r="AA81" s="605"/>
      <c r="AB81" s="604"/>
      <c r="AC81" s="605"/>
      <c r="AD81" s="972">
        <f>C81-(V81+X81+Z81+AB81)</f>
        <v>0</v>
      </c>
      <c r="AE81" s="699">
        <f>(F81+G81)-(W81+Y81+AA81+AC81)</f>
        <v>0</v>
      </c>
    </row>
    <row r="82" spans="1:31" x14ac:dyDescent="0.3">
      <c r="A82" s="165"/>
      <c r="B82" s="164" t="s">
        <v>299</v>
      </c>
      <c r="C82" s="631"/>
      <c r="D82" s="364" t="s">
        <v>66</v>
      </c>
      <c r="E82" s="326" t="s">
        <v>0</v>
      </c>
      <c r="F82" s="565"/>
      <c r="G82" s="710"/>
      <c r="H82" s="568"/>
      <c r="I82" s="568"/>
      <c r="J82" s="568"/>
      <c r="K82" s="569"/>
      <c r="L82" s="570"/>
      <c r="M82" s="569"/>
      <c r="N82" s="604"/>
      <c r="O82" s="567">
        <f>C82-(SUM(H82:N82))</f>
        <v>0</v>
      </c>
      <c r="P82" s="780"/>
      <c r="Q82" s="569"/>
      <c r="R82" s="570"/>
      <c r="S82" s="570"/>
      <c r="T82" s="812"/>
      <c r="U82" s="807">
        <f>C82-(SUM(P82:T84))</f>
        <v>0</v>
      </c>
      <c r="V82" s="604"/>
      <c r="W82" s="605"/>
      <c r="X82" s="604"/>
      <c r="Y82" s="605"/>
      <c r="Z82" s="606"/>
      <c r="AA82" s="605"/>
      <c r="AB82" s="604"/>
      <c r="AC82" s="605"/>
      <c r="AD82" s="972">
        <f>C82-(V82+X82+Z82+AB82)</f>
        <v>0</v>
      </c>
      <c r="AE82" s="699">
        <f>(F82+G82)-(W82+Y82+AA82+AC82)</f>
        <v>0</v>
      </c>
    </row>
    <row r="83" spans="1:31" x14ac:dyDescent="0.3">
      <c r="A83" s="165"/>
      <c r="B83" s="164" t="s">
        <v>300</v>
      </c>
      <c r="C83" s="631"/>
      <c r="D83" s="364" t="s">
        <v>1</v>
      </c>
      <c r="E83" s="326" t="s">
        <v>0</v>
      </c>
      <c r="F83" s="565"/>
      <c r="G83" s="710"/>
      <c r="H83" s="568"/>
      <c r="I83" s="568"/>
      <c r="J83" s="568"/>
      <c r="K83" s="569"/>
      <c r="L83" s="570"/>
      <c r="M83" s="569"/>
      <c r="N83" s="604"/>
      <c r="O83" s="567">
        <f>C83-(SUM(H83:N83))</f>
        <v>0</v>
      </c>
      <c r="P83" s="780"/>
      <c r="Q83" s="569"/>
      <c r="R83" s="570"/>
      <c r="S83" s="570"/>
      <c r="T83" s="812"/>
      <c r="U83" s="807">
        <f>C83-(SUM(P83:T84))</f>
        <v>0</v>
      </c>
      <c r="V83" s="604"/>
      <c r="W83" s="605"/>
      <c r="X83" s="604"/>
      <c r="Y83" s="605"/>
      <c r="Z83" s="606"/>
      <c r="AA83" s="605"/>
      <c r="AB83" s="604"/>
      <c r="AC83" s="605"/>
      <c r="AD83" s="972">
        <f>C83-(V83+X83+Z83+AB83)</f>
        <v>0</v>
      </c>
      <c r="AE83" s="699">
        <f>(F83+G83)-(W83+Y83+AA83+AC83)</f>
        <v>0</v>
      </c>
    </row>
    <row r="84" spans="1:31" x14ac:dyDescent="0.3">
      <c r="A84" s="165"/>
      <c r="B84" s="164" t="s">
        <v>301</v>
      </c>
      <c r="C84" s="631"/>
      <c r="D84" s="364" t="s">
        <v>66</v>
      </c>
      <c r="E84" s="326" t="s">
        <v>0</v>
      </c>
      <c r="F84" s="565"/>
      <c r="G84" s="710"/>
      <c r="H84" s="568"/>
      <c r="I84" s="568"/>
      <c r="J84" s="568"/>
      <c r="K84" s="569"/>
      <c r="L84" s="570"/>
      <c r="M84" s="569"/>
      <c r="N84" s="604"/>
      <c r="O84" s="567">
        <f>C84-(SUM(H84:N84))</f>
        <v>0</v>
      </c>
      <c r="P84" s="780"/>
      <c r="Q84" s="569"/>
      <c r="R84" s="570"/>
      <c r="S84" s="570"/>
      <c r="T84" s="812"/>
      <c r="U84" s="807">
        <f>C84-(SUM(P84:T86))</f>
        <v>0</v>
      </c>
      <c r="V84" s="604"/>
      <c r="W84" s="605"/>
      <c r="X84" s="604"/>
      <c r="Y84" s="605"/>
      <c r="Z84" s="606"/>
      <c r="AA84" s="605"/>
      <c r="AB84" s="604"/>
      <c r="AC84" s="605"/>
      <c r="AD84" s="972">
        <f>C84-(V84+X84+Z84+AB84)</f>
        <v>0</v>
      </c>
      <c r="AE84" s="699">
        <f>(F84+G84)-(W84+Y84+AA84+AC84)</f>
        <v>0</v>
      </c>
    </row>
    <row r="85" spans="1:31" ht="45" hidden="1" x14ac:dyDescent="0.3">
      <c r="A85" s="181"/>
      <c r="B85" s="180"/>
      <c r="C85" s="179" t="s">
        <v>13</v>
      </c>
      <c r="D85" s="178" t="s">
        <v>12</v>
      </c>
      <c r="E85" s="177" t="s">
        <v>11</v>
      </c>
      <c r="F85" s="174" t="s">
        <v>10</v>
      </c>
      <c r="G85" s="176" t="s">
        <v>9</v>
      </c>
      <c r="H85" s="172" t="s">
        <v>61</v>
      </c>
      <c r="I85" s="175" t="s">
        <v>58</v>
      </c>
      <c r="J85" s="175" t="s">
        <v>23</v>
      </c>
      <c r="K85" s="226" t="s">
        <v>59</v>
      </c>
      <c r="L85" s="174" t="s">
        <v>60</v>
      </c>
      <c r="M85" s="172" t="s">
        <v>267</v>
      </c>
      <c r="N85" s="175" t="s">
        <v>7</v>
      </c>
      <c r="O85" s="560"/>
      <c r="P85" s="779" t="s">
        <v>263</v>
      </c>
      <c r="Q85" s="172" t="s">
        <v>62</v>
      </c>
      <c r="R85" s="227" t="s">
        <v>63</v>
      </c>
      <c r="S85" s="172" t="s">
        <v>64</v>
      </c>
      <c r="T85" s="171" t="s">
        <v>252</v>
      </c>
      <c r="U85" s="560"/>
      <c r="V85" s="169"/>
      <c r="W85" s="167"/>
      <c r="X85" s="170"/>
      <c r="Y85" s="167"/>
      <c r="Z85" s="169"/>
      <c r="AA85" s="167"/>
      <c r="AB85" s="168"/>
      <c r="AC85" s="167"/>
      <c r="AD85" s="949"/>
      <c r="AE85" s="167"/>
    </row>
    <row r="86" spans="1:31" x14ac:dyDescent="0.3">
      <c r="A86" s="86"/>
      <c r="B86" s="160" t="s">
        <v>302</v>
      </c>
      <c r="C86" s="473"/>
      <c r="D86" s="21"/>
      <c r="E86" s="21"/>
      <c r="F86" s="20"/>
      <c r="G86" s="20"/>
      <c r="H86" s="444"/>
      <c r="I86" s="444"/>
      <c r="J86" s="444"/>
      <c r="K86" s="444"/>
      <c r="L86" s="444"/>
      <c r="M86" s="444"/>
      <c r="N86" s="444"/>
      <c r="O86" s="561"/>
      <c r="P86" s="473"/>
      <c r="Q86" s="444"/>
      <c r="R86" s="444"/>
      <c r="S86" s="444"/>
      <c r="T86" s="475"/>
      <c r="U86" s="561"/>
      <c r="V86" s="474"/>
      <c r="W86" s="474"/>
      <c r="X86" s="444"/>
      <c r="Y86" s="444"/>
      <c r="Z86" s="474"/>
      <c r="AA86" s="474"/>
      <c r="AB86" s="444"/>
      <c r="AC86" s="475"/>
      <c r="AD86" s="444"/>
      <c r="AE86" s="475"/>
    </row>
    <row r="87" spans="1:31" x14ac:dyDescent="0.3">
      <c r="A87" s="86"/>
      <c r="B87" s="64" t="s">
        <v>205</v>
      </c>
      <c r="C87" s="579"/>
      <c r="D87" s="365" t="s">
        <v>1</v>
      </c>
      <c r="E87" s="369" t="s">
        <v>0</v>
      </c>
      <c r="F87" s="645"/>
      <c r="G87" s="711"/>
      <c r="H87" s="582"/>
      <c r="I87" s="582"/>
      <c r="J87" s="582"/>
      <c r="K87" s="581"/>
      <c r="L87" s="583"/>
      <c r="M87" s="581"/>
      <c r="N87" s="713"/>
      <c r="O87" s="567">
        <f>C87-(SUM(H87:N87))</f>
        <v>0</v>
      </c>
      <c r="P87" s="782"/>
      <c r="Q87" s="581"/>
      <c r="R87" s="583"/>
      <c r="S87" s="583"/>
      <c r="T87" s="818"/>
      <c r="U87" s="807">
        <f>C87-(SUM(P87:T89))</f>
        <v>0</v>
      </c>
      <c r="V87" s="713"/>
      <c r="W87" s="720"/>
      <c r="X87" s="713"/>
      <c r="Y87" s="720"/>
      <c r="Z87" s="728"/>
      <c r="AA87" s="720"/>
      <c r="AB87" s="713"/>
      <c r="AC87" s="720"/>
      <c r="AD87" s="966">
        <f>C87-(V87+X87+Z87+AB87)</f>
        <v>0</v>
      </c>
      <c r="AE87" s="661">
        <f>(F87+G87)-(W87+Y87+AA87+AC87)</f>
        <v>0</v>
      </c>
    </row>
    <row r="88" spans="1:31" x14ac:dyDescent="0.3">
      <c r="A88" s="86"/>
      <c r="B88" s="476" t="s">
        <v>206</v>
      </c>
      <c r="C88" s="706"/>
      <c r="D88" s="477" t="s">
        <v>67</v>
      </c>
      <c r="E88" s="325" t="s">
        <v>0</v>
      </c>
      <c r="F88" s="576"/>
      <c r="G88" s="712"/>
      <c r="H88" s="714"/>
      <c r="I88" s="714"/>
      <c r="J88" s="714"/>
      <c r="K88" s="715"/>
      <c r="L88" s="716"/>
      <c r="M88" s="715"/>
      <c r="N88" s="717"/>
      <c r="O88" s="670">
        <f>C88-(SUM(H88:N88))</f>
        <v>0</v>
      </c>
      <c r="P88" s="801"/>
      <c r="Q88" s="715"/>
      <c r="R88" s="716"/>
      <c r="S88" s="716"/>
      <c r="T88" s="819"/>
      <c r="U88" s="808">
        <f>C88-(SUM(P88:T90))</f>
        <v>0</v>
      </c>
      <c r="V88" s="717"/>
      <c r="W88" s="721"/>
      <c r="X88" s="717"/>
      <c r="Y88" s="721"/>
      <c r="Z88" s="729"/>
      <c r="AA88" s="721"/>
      <c r="AB88" s="717"/>
      <c r="AC88" s="721"/>
      <c r="AD88" s="960">
        <f>C88-(V88+X88+Z88+AB88)</f>
        <v>0</v>
      </c>
      <c r="AE88" s="637">
        <f>(F88+G88)-(W88+Y88+AA88+AC88)</f>
        <v>0</v>
      </c>
    </row>
    <row r="89" spans="1:31" x14ac:dyDescent="0.3">
      <c r="A89" s="84"/>
      <c r="B89" s="671" t="s">
        <v>2</v>
      </c>
      <c r="C89" s="707">
        <f>SUM(C87:C88)</f>
        <v>0</v>
      </c>
      <c r="D89" s="704" t="s">
        <v>67</v>
      </c>
      <c r="E89" s="705" t="s">
        <v>0</v>
      </c>
      <c r="F89" s="708">
        <f>SUM(F87:F88)</f>
        <v>0</v>
      </c>
      <c r="G89" s="709">
        <f>SUM(G87:G88)</f>
        <v>0</v>
      </c>
      <c r="H89" s="718">
        <f t="shared" ref="H89:AE89" si="22">SUM(H87:H88)</f>
        <v>0</v>
      </c>
      <c r="I89" s="708">
        <f t="shared" si="22"/>
        <v>0</v>
      </c>
      <c r="J89" s="708">
        <f t="shared" si="22"/>
        <v>0</v>
      </c>
      <c r="K89" s="708">
        <f t="shared" si="22"/>
        <v>0</v>
      </c>
      <c r="L89" s="708">
        <f t="shared" si="22"/>
        <v>0</v>
      </c>
      <c r="M89" s="708">
        <f t="shared" si="22"/>
        <v>0</v>
      </c>
      <c r="N89" s="709">
        <f t="shared" si="22"/>
        <v>0</v>
      </c>
      <c r="O89" s="674">
        <f>C89-(SUM(H89:N89))</f>
        <v>0</v>
      </c>
      <c r="P89" s="718">
        <f t="shared" si="22"/>
        <v>0</v>
      </c>
      <c r="Q89" s="708">
        <f t="shared" si="22"/>
        <v>0</v>
      </c>
      <c r="R89" s="708">
        <f t="shared" si="22"/>
        <v>0</v>
      </c>
      <c r="S89" s="708">
        <f t="shared" si="22"/>
        <v>0</v>
      </c>
      <c r="T89" s="709">
        <f t="shared" si="22"/>
        <v>0</v>
      </c>
      <c r="U89" s="809">
        <f>C89-(SUM(P89:T91))</f>
        <v>0</v>
      </c>
      <c r="V89" s="722">
        <f t="shared" si="22"/>
        <v>0</v>
      </c>
      <c r="W89" s="723">
        <f t="shared" si="22"/>
        <v>0</v>
      </c>
      <c r="X89" s="724">
        <f t="shared" si="22"/>
        <v>0</v>
      </c>
      <c r="Y89" s="725">
        <f t="shared" si="22"/>
        <v>0</v>
      </c>
      <c r="Z89" s="719">
        <f t="shared" si="22"/>
        <v>0</v>
      </c>
      <c r="AA89" s="723">
        <f t="shared" si="22"/>
        <v>0</v>
      </c>
      <c r="AB89" s="724">
        <f t="shared" si="22"/>
        <v>0</v>
      </c>
      <c r="AC89" s="725">
        <f t="shared" si="22"/>
        <v>0</v>
      </c>
      <c r="AD89" s="973">
        <f t="shared" si="22"/>
        <v>0</v>
      </c>
      <c r="AE89" s="727">
        <f t="shared" si="22"/>
        <v>0</v>
      </c>
    </row>
    <row r="90" spans="1:31" ht="21" x14ac:dyDescent="0.35">
      <c r="A90" s="107">
        <v>6</v>
      </c>
      <c r="B90" s="228" t="s">
        <v>207</v>
      </c>
      <c r="C90" s="105"/>
      <c r="D90" s="105"/>
      <c r="E90" s="185"/>
      <c r="F90" s="185"/>
      <c r="G90" s="185"/>
      <c r="H90" s="184"/>
      <c r="I90" s="184"/>
      <c r="J90" s="184"/>
      <c r="K90" s="183"/>
      <c r="L90" s="183"/>
      <c r="M90" s="182"/>
      <c r="N90" s="182"/>
      <c r="O90" s="548"/>
      <c r="P90" s="778"/>
      <c r="Q90" s="182"/>
      <c r="R90" s="182"/>
      <c r="S90" s="182"/>
      <c r="T90" s="810"/>
      <c r="U90" s="548"/>
      <c r="V90" s="104"/>
      <c r="W90" s="104"/>
      <c r="X90" s="104"/>
      <c r="Y90" s="104"/>
      <c r="Z90" s="104"/>
      <c r="AA90" s="104"/>
      <c r="AB90" s="104"/>
      <c r="AC90" s="103"/>
      <c r="AD90" s="104"/>
      <c r="AE90" s="103"/>
    </row>
    <row r="91" spans="1:31" ht="45" x14ac:dyDescent="0.3">
      <c r="A91" s="181"/>
      <c r="B91" s="180"/>
      <c r="C91" s="179" t="s">
        <v>13</v>
      </c>
      <c r="D91" s="178" t="s">
        <v>12</v>
      </c>
      <c r="E91" s="177" t="s">
        <v>11</v>
      </c>
      <c r="F91" s="174" t="s">
        <v>10</v>
      </c>
      <c r="G91" s="176" t="s">
        <v>9</v>
      </c>
      <c r="H91" s="175" t="s">
        <v>25</v>
      </c>
      <c r="I91" s="174" t="s">
        <v>23</v>
      </c>
      <c r="J91" s="173" t="s">
        <v>22</v>
      </c>
      <c r="K91" s="382" t="s">
        <v>8</v>
      </c>
      <c r="L91" s="382" t="s">
        <v>226</v>
      </c>
      <c r="M91" s="383" t="s">
        <v>7</v>
      </c>
      <c r="N91" s="436" t="s">
        <v>252</v>
      </c>
      <c r="O91" s="550"/>
      <c r="P91" s="779" t="s">
        <v>263</v>
      </c>
      <c r="Q91" s="226" t="s">
        <v>274</v>
      </c>
      <c r="R91" s="172" t="s">
        <v>275</v>
      </c>
      <c r="S91" s="172" t="s">
        <v>276</v>
      </c>
      <c r="T91" s="811" t="s">
        <v>252</v>
      </c>
      <c r="U91" s="550"/>
      <c r="V91" s="169"/>
      <c r="W91" s="167"/>
      <c r="X91" s="170"/>
      <c r="Y91" s="167"/>
      <c r="Z91" s="169"/>
      <c r="AA91" s="167"/>
      <c r="AB91" s="168"/>
      <c r="AC91" s="167"/>
      <c r="AD91" s="949"/>
      <c r="AE91" s="167"/>
    </row>
    <row r="92" spans="1:31" x14ac:dyDescent="0.3">
      <c r="A92" s="112"/>
      <c r="B92" s="276" t="s">
        <v>303</v>
      </c>
      <c r="C92" s="295"/>
      <c r="D92" s="294"/>
      <c r="E92" s="499"/>
      <c r="F92" s="110"/>
      <c r="G92" s="110"/>
      <c r="H92" s="295"/>
      <c r="I92" s="295"/>
      <c r="J92" s="295"/>
      <c r="K92" s="295"/>
      <c r="L92" s="295"/>
      <c r="M92" s="295"/>
      <c r="N92" s="295"/>
      <c r="O92" s="562"/>
      <c r="P92" s="802"/>
      <c r="Q92" s="295"/>
      <c r="R92" s="295"/>
      <c r="S92" s="295"/>
      <c r="T92" s="297"/>
      <c r="U92" s="562"/>
      <c r="V92" s="296"/>
      <c r="W92" s="296"/>
      <c r="X92" s="295"/>
      <c r="Y92" s="295"/>
      <c r="Z92" s="296"/>
      <c r="AA92" s="296"/>
      <c r="AB92" s="295"/>
      <c r="AC92" s="297"/>
      <c r="AD92" s="974"/>
      <c r="AE92" s="157"/>
    </row>
    <row r="93" spans="1:31" x14ac:dyDescent="0.3">
      <c r="A93" s="86"/>
      <c r="B93" s="825" t="s">
        <v>294</v>
      </c>
      <c r="C93" s="629"/>
      <c r="D93" s="365" t="s">
        <v>1</v>
      </c>
      <c r="F93" s="137" t="s">
        <v>0</v>
      </c>
      <c r="G93" s="95" t="s">
        <v>0</v>
      </c>
      <c r="H93" s="130" t="s">
        <v>0</v>
      </c>
      <c r="I93" s="137" t="s">
        <v>0</v>
      </c>
      <c r="J93" s="137" t="s">
        <v>0</v>
      </c>
      <c r="K93" s="137" t="s">
        <v>0</v>
      </c>
      <c r="L93" s="137" t="s">
        <v>0</v>
      </c>
      <c r="M93" s="439" t="s">
        <v>0</v>
      </c>
      <c r="N93" s="118"/>
      <c r="O93" s="567">
        <f>C93-(SUM(H93:M93))</f>
        <v>0</v>
      </c>
      <c r="P93" s="696"/>
      <c r="Q93" s="624"/>
      <c r="R93" s="581"/>
      <c r="S93" s="646"/>
      <c r="T93" s="820"/>
      <c r="U93" s="807">
        <f>C93-(SUM(P93:T99))</f>
        <v>0</v>
      </c>
      <c r="V93" s="733"/>
      <c r="W93" s="734"/>
      <c r="X93" s="733"/>
      <c r="Y93" s="734"/>
      <c r="Z93" s="735"/>
      <c r="AA93" s="734"/>
      <c r="AB93" s="733"/>
      <c r="AC93" s="734"/>
      <c r="AD93" s="966">
        <f>C93-(V93+X93+Z93+AB93)</f>
        <v>0</v>
      </c>
      <c r="AE93" s="661">
        <f>(E93)-(W93+Y93+AA93+AC93)</f>
        <v>0</v>
      </c>
    </row>
    <row r="94" spans="1:31" x14ac:dyDescent="0.3">
      <c r="A94" s="86"/>
      <c r="B94" s="825" t="s">
        <v>293</v>
      </c>
      <c r="C94" s="473"/>
      <c r="D94" s="306"/>
      <c r="E94" s="21"/>
      <c r="F94" s="20"/>
      <c r="G94" s="41"/>
      <c r="H94" s="444"/>
      <c r="I94" s="444"/>
      <c r="J94" s="444"/>
      <c r="K94" s="444"/>
      <c r="L94" s="444"/>
      <c r="M94" s="444"/>
      <c r="N94" s="233"/>
      <c r="O94" s="826"/>
      <c r="P94" s="473"/>
      <c r="Q94" s="444"/>
      <c r="R94" s="444"/>
      <c r="S94" s="233"/>
      <c r="T94" s="475"/>
      <c r="U94" s="826"/>
      <c r="V94" s="474"/>
      <c r="W94" s="474"/>
      <c r="X94" s="444"/>
      <c r="Y94" s="444"/>
      <c r="Z94" s="474"/>
      <c r="AA94" s="474"/>
      <c r="AB94" s="444"/>
      <c r="AC94" s="475"/>
      <c r="AD94" s="974"/>
      <c r="AE94" s="157"/>
    </row>
    <row r="95" spans="1:31" x14ac:dyDescent="0.3">
      <c r="A95" s="86"/>
      <c r="B95" s="298" t="s">
        <v>180</v>
      </c>
      <c r="C95" s="629"/>
      <c r="D95" s="365" t="s">
        <v>1</v>
      </c>
      <c r="E95" s="730"/>
      <c r="F95" s="137" t="s">
        <v>0</v>
      </c>
      <c r="G95" s="95" t="s">
        <v>0</v>
      </c>
      <c r="H95" s="137" t="s">
        <v>0</v>
      </c>
      <c r="I95" s="137" t="s">
        <v>0</v>
      </c>
      <c r="J95" s="137" t="s">
        <v>0</v>
      </c>
      <c r="K95" s="137" t="s">
        <v>0</v>
      </c>
      <c r="L95" s="137" t="s">
        <v>0</v>
      </c>
      <c r="M95" s="137" t="s">
        <v>0</v>
      </c>
      <c r="N95" s="583"/>
      <c r="O95" s="567">
        <f>C95-(SUM(H95:N95))</f>
        <v>0</v>
      </c>
      <c r="P95" s="781"/>
      <c r="Q95" s="624"/>
      <c r="R95" s="625"/>
      <c r="S95" s="645"/>
      <c r="T95" s="820"/>
      <c r="U95" s="807">
        <f>C95-(SUM(P95:T99))</f>
        <v>0</v>
      </c>
      <c r="V95" s="733"/>
      <c r="W95" s="734"/>
      <c r="X95" s="733"/>
      <c r="Y95" s="734"/>
      <c r="Z95" s="735"/>
      <c r="AA95" s="734"/>
      <c r="AB95" s="733"/>
      <c r="AC95" s="734"/>
      <c r="AD95" s="966">
        <f>C95-(V95+X95+Z95+AB95)</f>
        <v>0</v>
      </c>
      <c r="AE95" s="661">
        <f>(E980)-(W95+Y95+AA95+AC95)</f>
        <v>0</v>
      </c>
    </row>
    <row r="96" spans="1:31" x14ac:dyDescent="0.3">
      <c r="A96" s="86"/>
      <c r="B96" s="825" t="s">
        <v>176</v>
      </c>
      <c r="C96" s="827"/>
      <c r="D96" s="828"/>
      <c r="E96" s="26"/>
      <c r="F96" s="25"/>
      <c r="G96" s="25"/>
      <c r="H96" s="829"/>
      <c r="I96" s="829"/>
      <c r="J96" s="829"/>
      <c r="K96" s="829"/>
      <c r="L96" s="829"/>
      <c r="M96" s="829"/>
      <c r="N96" s="829"/>
      <c r="O96" s="830"/>
      <c r="P96" s="827"/>
      <c r="Q96" s="829"/>
      <c r="R96" s="829"/>
      <c r="S96" s="829"/>
      <c r="T96" s="831"/>
      <c r="U96" s="830"/>
      <c r="V96" s="832"/>
      <c r="W96" s="832"/>
      <c r="X96" s="829"/>
      <c r="Y96" s="829"/>
      <c r="Z96" s="832"/>
      <c r="AA96" s="832"/>
      <c r="AB96" s="829"/>
      <c r="AC96" s="831"/>
      <c r="AD96" s="975"/>
      <c r="AE96" s="304"/>
    </row>
    <row r="97" spans="1:31" x14ac:dyDescent="0.3">
      <c r="A97" s="86"/>
      <c r="B97" s="298" t="s">
        <v>295</v>
      </c>
      <c r="C97" s="579"/>
      <c r="D97" s="365" t="s">
        <v>1</v>
      </c>
      <c r="E97" s="369" t="s">
        <v>0</v>
      </c>
      <c r="F97" s="34" t="s">
        <v>0</v>
      </c>
      <c r="G97" s="833"/>
      <c r="H97" s="34" t="s">
        <v>0</v>
      </c>
      <c r="I97" s="34" t="s">
        <v>0</v>
      </c>
      <c r="J97" s="34" t="s">
        <v>0</v>
      </c>
      <c r="K97" s="34" t="s">
        <v>0</v>
      </c>
      <c r="L97" s="34" t="s">
        <v>0</v>
      </c>
      <c r="M97" s="642"/>
      <c r="N97" s="439" t="s">
        <v>0</v>
      </c>
      <c r="O97" s="674">
        <f>C97-(SUM(H97:N97))</f>
        <v>0</v>
      </c>
      <c r="P97" s="598"/>
      <c r="Q97" s="581"/>
      <c r="R97" s="581"/>
      <c r="S97" s="646"/>
      <c r="T97" s="818"/>
      <c r="U97" s="809">
        <f>C97-(SUM(P93:T95))</f>
        <v>0</v>
      </c>
      <c r="V97" s="713"/>
      <c r="W97" s="720"/>
      <c r="X97" s="713"/>
      <c r="Y97" s="720"/>
      <c r="Z97" s="728"/>
      <c r="AA97" s="720"/>
      <c r="AB97" s="713"/>
      <c r="AC97" s="720"/>
      <c r="AD97" s="966">
        <f>C97-(V97+X97+Z97+AB97)</f>
        <v>0</v>
      </c>
      <c r="AE97" s="661">
        <f>(G97)-(W97+Y97+AA97+AC97)</f>
        <v>0</v>
      </c>
    </row>
    <row r="98" spans="1:31" x14ac:dyDescent="0.3">
      <c r="A98" s="86"/>
      <c r="B98" s="299" t="s">
        <v>175</v>
      </c>
      <c r="C98" s="232"/>
      <c r="D98" s="306"/>
      <c r="E98" s="42"/>
      <c r="F98" s="41"/>
      <c r="G98" s="41"/>
      <c r="H98" s="233"/>
      <c r="I98" s="233"/>
      <c r="J98" s="233"/>
      <c r="K98" s="233"/>
      <c r="L98" s="233"/>
      <c r="M98" s="233"/>
      <c r="N98" s="233"/>
      <c r="O98" s="546"/>
      <c r="P98" s="232"/>
      <c r="Q98" s="233"/>
      <c r="R98" s="233"/>
      <c r="S98" s="233"/>
      <c r="T98" s="307"/>
      <c r="U98" s="546"/>
      <c r="V98" s="234"/>
      <c r="W98" s="234"/>
      <c r="X98" s="233"/>
      <c r="Y98" s="233"/>
      <c r="Z98" s="234"/>
      <c r="AA98" s="234"/>
      <c r="AB98" s="233"/>
      <c r="AC98" s="307"/>
      <c r="AD98" s="974"/>
      <c r="AE98" s="157"/>
    </row>
    <row r="99" spans="1:31" hidden="1" x14ac:dyDescent="0.3">
      <c r="A99" s="86"/>
      <c r="B99" s="276" t="s">
        <v>178</v>
      </c>
      <c r="C99" s="295"/>
      <c r="D99" s="294"/>
      <c r="E99" s="499"/>
      <c r="F99" s="110"/>
      <c r="G99" s="110"/>
      <c r="H99" s="295"/>
      <c r="I99" s="295"/>
      <c r="J99" s="295"/>
      <c r="K99" s="295"/>
      <c r="L99" s="295"/>
      <c r="M99" s="295"/>
      <c r="N99" s="295"/>
      <c r="O99" s="562"/>
      <c r="P99" s="802"/>
      <c r="Q99" s="295"/>
      <c r="R99" s="295"/>
      <c r="S99" s="295"/>
      <c r="T99" s="297"/>
      <c r="U99" s="562"/>
      <c r="V99" s="296"/>
      <c r="W99" s="296"/>
      <c r="X99" s="295"/>
      <c r="Y99" s="295"/>
      <c r="Z99" s="296"/>
      <c r="AA99" s="296"/>
      <c r="AB99" s="295"/>
      <c r="AC99" s="297"/>
      <c r="AD99" s="974"/>
      <c r="AE99" s="157"/>
    </row>
    <row r="100" spans="1:31" hidden="1" x14ac:dyDescent="0.3">
      <c r="A100" s="86"/>
      <c r="B100" s="298" t="s">
        <v>219</v>
      </c>
      <c r="C100" s="629"/>
      <c r="D100" s="365" t="s">
        <v>1</v>
      </c>
      <c r="E100" s="130" t="s">
        <v>0</v>
      </c>
      <c r="F100" s="137" t="s">
        <v>0</v>
      </c>
      <c r="G100" s="731"/>
      <c r="H100" s="623"/>
      <c r="I100" s="623"/>
      <c r="J100" s="137" t="s">
        <v>0</v>
      </c>
      <c r="K100" s="137" t="s">
        <v>0</v>
      </c>
      <c r="L100" s="137" t="s">
        <v>0</v>
      </c>
      <c r="M100" s="625"/>
      <c r="N100" s="583"/>
      <c r="O100" s="567">
        <f>C100-(SUM(H100:N100))</f>
        <v>0</v>
      </c>
      <c r="P100" s="781"/>
      <c r="Q100" s="624"/>
      <c r="R100" s="625"/>
      <c r="S100" s="645"/>
      <c r="T100" s="820"/>
      <c r="U100" s="807">
        <f>C100-(SUM(P100:T102))</f>
        <v>0</v>
      </c>
      <c r="V100" s="733"/>
      <c r="W100" s="734"/>
      <c r="X100" s="733"/>
      <c r="Y100" s="734"/>
      <c r="Z100" s="735"/>
      <c r="AA100" s="734"/>
      <c r="AB100" s="733"/>
      <c r="AC100" s="734"/>
      <c r="AD100" s="966">
        <f>C100-(V100+X100+Z100+AB100)</f>
        <v>0</v>
      </c>
      <c r="AE100" s="661">
        <f>(G100)-(W100+Y100+AA100+AC100)</f>
        <v>0</v>
      </c>
    </row>
    <row r="101" spans="1:31" hidden="1" x14ac:dyDescent="0.3">
      <c r="A101" s="84"/>
      <c r="B101" s="299" t="s">
        <v>181</v>
      </c>
      <c r="C101" s="366"/>
      <c r="D101" s="367"/>
      <c r="E101" s="340"/>
      <c r="F101" s="126"/>
      <c r="G101" s="126"/>
      <c r="H101" s="315"/>
      <c r="I101" s="315"/>
      <c r="J101" s="315"/>
      <c r="K101" s="315"/>
      <c r="L101" s="315"/>
      <c r="M101" s="315"/>
      <c r="N101" s="315"/>
      <c r="O101" s="563"/>
      <c r="P101" s="366"/>
      <c r="Q101" s="315"/>
      <c r="R101" s="315"/>
      <c r="S101" s="315"/>
      <c r="T101" s="314"/>
      <c r="U101" s="563"/>
      <c r="V101" s="368"/>
      <c r="W101" s="368"/>
      <c r="X101" s="315"/>
      <c r="Y101" s="315"/>
      <c r="Z101" s="368"/>
      <c r="AA101" s="368"/>
      <c r="AB101" s="315"/>
      <c r="AC101" s="314"/>
      <c r="AD101" s="974"/>
      <c r="AE101" s="157"/>
    </row>
    <row r="102" spans="1:31" x14ac:dyDescent="0.3">
      <c r="A102" s="86"/>
      <c r="B102" s="276" t="s">
        <v>304</v>
      </c>
      <c r="C102" s="295"/>
      <c r="D102" s="294"/>
      <c r="E102" s="499"/>
      <c r="F102" s="110"/>
      <c r="G102" s="110"/>
      <c r="H102" s="295"/>
      <c r="I102" s="295"/>
      <c r="J102" s="295"/>
      <c r="K102" s="295"/>
      <c r="L102" s="295"/>
      <c r="M102" s="295"/>
      <c r="N102" s="295"/>
      <c r="O102" s="562"/>
      <c r="P102" s="802"/>
      <c r="Q102" s="295"/>
      <c r="R102" s="295"/>
      <c r="S102" s="295"/>
      <c r="T102" s="297"/>
      <c r="U102" s="562"/>
      <c r="V102" s="296"/>
      <c r="W102" s="296"/>
      <c r="X102" s="295"/>
      <c r="Y102" s="295"/>
      <c r="Z102" s="296"/>
      <c r="AA102" s="296"/>
      <c r="AB102" s="295"/>
      <c r="AC102" s="297"/>
      <c r="AD102" s="974"/>
      <c r="AE102" s="157"/>
    </row>
    <row r="103" spans="1:31" x14ac:dyDescent="0.3">
      <c r="A103" s="86"/>
      <c r="B103" s="300" t="s">
        <v>182</v>
      </c>
      <c r="C103" s="629"/>
      <c r="D103" s="365" t="s">
        <v>1</v>
      </c>
      <c r="E103" s="130" t="s">
        <v>0</v>
      </c>
      <c r="F103" s="137" t="s">
        <v>0</v>
      </c>
      <c r="G103" s="731"/>
      <c r="H103" s="137" t="s">
        <v>0</v>
      </c>
      <c r="I103" s="137" t="s">
        <v>0</v>
      </c>
      <c r="J103" s="137" t="s">
        <v>0</v>
      </c>
      <c r="K103" s="137" t="s">
        <v>0</v>
      </c>
      <c r="L103" s="137" t="s">
        <v>0</v>
      </c>
      <c r="M103" s="732"/>
      <c r="N103" s="439" t="s">
        <v>0</v>
      </c>
      <c r="O103" s="567">
        <f>C103-(SUM(H103:N103))</f>
        <v>0</v>
      </c>
      <c r="P103" s="781"/>
      <c r="Q103" s="624"/>
      <c r="R103" s="625"/>
      <c r="S103" s="645"/>
      <c r="T103" s="820"/>
      <c r="U103" s="807">
        <f>C103-(SUM(P103:T105))</f>
        <v>0</v>
      </c>
      <c r="V103" s="733"/>
      <c r="W103" s="734"/>
      <c r="X103" s="733"/>
      <c r="Y103" s="734"/>
      <c r="Z103" s="735"/>
      <c r="AA103" s="734"/>
      <c r="AB103" s="733"/>
      <c r="AC103" s="734"/>
      <c r="AD103" s="966">
        <f>C103-(V103+X103+Z103+AB103)</f>
        <v>0</v>
      </c>
      <c r="AE103" s="661">
        <f>(G103)-(W103+Y103+AA103+AC103)</f>
        <v>0</v>
      </c>
    </row>
    <row r="104" spans="1:31" x14ac:dyDescent="0.3">
      <c r="A104" s="86"/>
      <c r="B104" s="305" t="s">
        <v>183</v>
      </c>
      <c r="C104" s="232"/>
      <c r="D104" s="306"/>
      <c r="E104" s="42"/>
      <c r="F104" s="41"/>
      <c r="G104" s="41"/>
      <c r="H104" s="233"/>
      <c r="I104" s="233"/>
      <c r="J104" s="233"/>
      <c r="K104" s="233"/>
      <c r="L104" s="233"/>
      <c r="M104" s="233"/>
      <c r="N104" s="233"/>
      <c r="O104" s="546"/>
      <c r="P104" s="232"/>
      <c r="Q104" s="233"/>
      <c r="R104" s="233"/>
      <c r="S104" s="233"/>
      <c r="T104" s="307"/>
      <c r="U104" s="546"/>
      <c r="V104" s="234"/>
      <c r="W104" s="234"/>
      <c r="X104" s="233"/>
      <c r="Y104" s="233"/>
      <c r="Z104" s="234"/>
      <c r="AA104" s="234"/>
      <c r="AB104" s="233"/>
      <c r="AC104" s="307"/>
      <c r="AD104" s="975"/>
      <c r="AE104" s="304"/>
    </row>
    <row r="105" spans="1:31" hidden="1" x14ac:dyDescent="0.3">
      <c r="A105" s="86"/>
      <c r="B105" s="834" t="s">
        <v>184</v>
      </c>
      <c r="C105" s="629"/>
      <c r="D105" s="365" t="s">
        <v>1</v>
      </c>
      <c r="E105" s="130" t="s">
        <v>0</v>
      </c>
      <c r="F105" s="137" t="s">
        <v>0</v>
      </c>
      <c r="G105" s="731"/>
      <c r="H105" s="137" t="s">
        <v>0</v>
      </c>
      <c r="I105" s="137" t="s">
        <v>0</v>
      </c>
      <c r="J105" s="137" t="s">
        <v>0</v>
      </c>
      <c r="K105" s="137" t="s">
        <v>0</v>
      </c>
      <c r="L105" s="137" t="s">
        <v>0</v>
      </c>
      <c r="M105" s="732"/>
      <c r="N105" s="439" t="s">
        <v>0</v>
      </c>
      <c r="O105" s="567">
        <f>C105-(SUM(H105:N105))</f>
        <v>0</v>
      </c>
      <c r="P105" s="781"/>
      <c r="Q105" s="624"/>
      <c r="R105" s="625"/>
      <c r="S105" s="645"/>
      <c r="T105" s="820"/>
      <c r="U105" s="807">
        <f>C105-(SUM(P105:T107))</f>
        <v>0</v>
      </c>
      <c r="V105" s="733"/>
      <c r="W105" s="734"/>
      <c r="X105" s="733"/>
      <c r="Y105" s="734"/>
      <c r="Z105" s="735"/>
      <c r="AA105" s="734"/>
      <c r="AB105" s="733"/>
      <c r="AC105" s="734"/>
      <c r="AD105" s="966">
        <f>C105-(V105+X105+Z105+AB105)</f>
        <v>0</v>
      </c>
      <c r="AE105" s="661">
        <f>(G105)-(W105+Y105+AA105+AC105)</f>
        <v>0</v>
      </c>
    </row>
    <row r="106" spans="1:31" hidden="1" x14ac:dyDescent="0.3">
      <c r="A106" s="84"/>
      <c r="B106" s="835" t="s">
        <v>185</v>
      </c>
      <c r="C106" s="366"/>
      <c r="D106" s="367"/>
      <c r="E106" s="340"/>
      <c r="F106" s="126"/>
      <c r="G106" s="126"/>
      <c r="H106" s="315"/>
      <c r="I106" s="315"/>
      <c r="J106" s="315"/>
      <c r="K106" s="315"/>
      <c r="L106" s="315"/>
      <c r="M106" s="315"/>
      <c r="N106" s="315"/>
      <c r="O106" s="563"/>
      <c r="P106" s="366"/>
      <c r="Q106" s="315"/>
      <c r="R106" s="315"/>
      <c r="S106" s="315"/>
      <c r="T106" s="314"/>
      <c r="U106" s="563"/>
      <c r="V106" s="368"/>
      <c r="W106" s="368"/>
      <c r="X106" s="315"/>
      <c r="Y106" s="315"/>
      <c r="Z106" s="368"/>
      <c r="AA106" s="368"/>
      <c r="AB106" s="315"/>
      <c r="AC106" s="314"/>
      <c r="AD106" s="975"/>
      <c r="AE106" s="304"/>
    </row>
    <row r="107" spans="1:31" x14ac:dyDescent="0.3">
      <c r="A107" s="86"/>
      <c r="B107" s="276" t="s">
        <v>305</v>
      </c>
      <c r="C107" s="295"/>
      <c r="D107" s="311"/>
      <c r="E107" s="499"/>
      <c r="F107" s="110"/>
      <c r="G107" s="110"/>
      <c r="H107" s="295"/>
      <c r="I107" s="295"/>
      <c r="J107" s="295"/>
      <c r="K107" s="295"/>
      <c r="L107" s="295"/>
      <c r="M107" s="295"/>
      <c r="N107" s="295"/>
      <c r="O107" s="562"/>
      <c r="P107" s="802"/>
      <c r="Q107" s="295"/>
      <c r="R107" s="295"/>
      <c r="S107" s="295"/>
      <c r="T107" s="297"/>
      <c r="U107" s="562"/>
      <c r="V107" s="296"/>
      <c r="W107" s="296"/>
      <c r="X107" s="295"/>
      <c r="Y107" s="295"/>
      <c r="Z107" s="296"/>
      <c r="AA107" s="296"/>
      <c r="AB107" s="295"/>
      <c r="AC107" s="297"/>
      <c r="AD107" s="975"/>
      <c r="AE107" s="304"/>
    </row>
    <row r="108" spans="1:31" x14ac:dyDescent="0.3">
      <c r="A108" s="39"/>
      <c r="B108" s="38" t="s">
        <v>194</v>
      </c>
      <c r="C108" s="641"/>
      <c r="D108" s="16" t="s">
        <v>1</v>
      </c>
      <c r="E108" s="35" t="s">
        <v>0</v>
      </c>
      <c r="F108" s="34" t="s">
        <v>0</v>
      </c>
      <c r="G108" s="736"/>
      <c r="H108" s="34" t="s">
        <v>0</v>
      </c>
      <c r="I108" s="34" t="s">
        <v>0</v>
      </c>
      <c r="J108" s="34" t="s">
        <v>0</v>
      </c>
      <c r="K108" s="642"/>
      <c r="L108" s="642"/>
      <c r="M108" s="642"/>
      <c r="N108" s="439" t="s">
        <v>0</v>
      </c>
      <c r="O108" s="567">
        <f>C108-(SUM(H108:N108))</f>
        <v>0</v>
      </c>
      <c r="P108" s="803"/>
      <c r="Q108" s="643"/>
      <c r="R108" s="644"/>
      <c r="S108" s="642"/>
      <c r="T108" s="821"/>
      <c r="U108" s="807">
        <f>C108-(SUM(P108:T110))</f>
        <v>0</v>
      </c>
      <c r="V108" s="737"/>
      <c r="W108" s="597"/>
      <c r="X108" s="599"/>
      <c r="Y108" s="596"/>
      <c r="Z108" s="659"/>
      <c r="AA108" s="597"/>
      <c r="AB108" s="599"/>
      <c r="AC108" s="597"/>
      <c r="AD108" s="966">
        <f>C108-(V108+X108+Z108+AB108)</f>
        <v>0</v>
      </c>
      <c r="AE108" s="661">
        <f>(G108)-(W108+Y108+AA108+AC108)</f>
        <v>0</v>
      </c>
    </row>
    <row r="109" spans="1:31" x14ac:dyDescent="0.3">
      <c r="A109" s="39"/>
      <c r="B109" s="22" t="s">
        <v>3</v>
      </c>
      <c r="C109" s="27"/>
      <c r="D109" s="42"/>
      <c r="E109" s="41"/>
      <c r="F109" s="25"/>
      <c r="G109" s="40"/>
      <c r="H109" s="40"/>
      <c r="I109" s="24"/>
      <c r="J109" s="25"/>
      <c r="K109" s="25"/>
      <c r="L109" s="25"/>
      <c r="M109" s="24"/>
      <c r="N109" s="24"/>
      <c r="O109" s="523"/>
      <c r="P109" s="43"/>
      <c r="Q109" s="40"/>
      <c r="R109" s="24"/>
      <c r="S109" s="25"/>
      <c r="T109" s="45"/>
      <c r="U109" s="523"/>
      <c r="V109" s="24"/>
      <c r="W109" s="40"/>
      <c r="X109" s="24"/>
      <c r="Y109" s="40"/>
      <c r="Z109" s="40"/>
      <c r="AA109" s="40"/>
      <c r="AB109" s="40"/>
      <c r="AC109" s="45"/>
      <c r="AD109" s="24"/>
      <c r="AE109" s="45"/>
    </row>
    <row r="110" spans="1:31" x14ac:dyDescent="0.3">
      <c r="A110" s="39"/>
      <c r="B110" s="443" t="s">
        <v>195</v>
      </c>
      <c r="C110" s="573"/>
      <c r="D110" s="36" t="s">
        <v>1</v>
      </c>
      <c r="E110" s="35" t="s">
        <v>0</v>
      </c>
      <c r="F110" s="34" t="s">
        <v>0</v>
      </c>
      <c r="G110" s="740"/>
      <c r="H110" s="34" t="s">
        <v>0</v>
      </c>
      <c r="I110" s="34" t="s">
        <v>0</v>
      </c>
      <c r="J110" s="34" t="s">
        <v>0</v>
      </c>
      <c r="K110" s="645"/>
      <c r="L110" s="645"/>
      <c r="M110" s="650"/>
      <c r="N110" s="650"/>
      <c r="O110" s="567">
        <f>C110-(SUM(H110:N110))</f>
        <v>0</v>
      </c>
      <c r="P110" s="796"/>
      <c r="Q110" s="645"/>
      <c r="R110" s="650"/>
      <c r="S110" s="645"/>
      <c r="T110" s="740"/>
      <c r="U110" s="807">
        <f>C110-(SUM(P110:T112))</f>
        <v>0</v>
      </c>
      <c r="V110" s="738"/>
      <c r="W110" s="657"/>
      <c r="X110" s="659"/>
      <c r="Y110" s="656"/>
      <c r="Z110" s="659"/>
      <c r="AA110" s="657"/>
      <c r="AB110" s="659"/>
      <c r="AC110" s="657"/>
      <c r="AD110" s="966">
        <f>C110-(V110+X110+Z110+AB110)</f>
        <v>0</v>
      </c>
      <c r="AE110" s="661">
        <f>(G110)-(W110+Y110+AA110+AC110)</f>
        <v>0</v>
      </c>
    </row>
    <row r="111" spans="1:31" x14ac:dyDescent="0.3">
      <c r="A111" s="39"/>
      <c r="B111" s="373" t="s">
        <v>197</v>
      </c>
      <c r="C111" s="640"/>
      <c r="D111" s="52" t="s">
        <v>1</v>
      </c>
      <c r="E111" s="100" t="s">
        <v>0</v>
      </c>
      <c r="F111" s="137" t="s">
        <v>0</v>
      </c>
      <c r="G111" s="741"/>
      <c r="H111" s="34" t="s">
        <v>0</v>
      </c>
      <c r="I111" s="34" t="s">
        <v>0</v>
      </c>
      <c r="J111" s="34" t="s">
        <v>0</v>
      </c>
      <c r="K111" s="587"/>
      <c r="L111" s="587"/>
      <c r="M111" s="639"/>
      <c r="N111" s="639"/>
      <c r="O111" s="567">
        <f>C111-(SUM(H111:N111))</f>
        <v>0</v>
      </c>
      <c r="P111" s="797"/>
      <c r="Q111" s="587"/>
      <c r="R111" s="639"/>
      <c r="S111" s="587"/>
      <c r="T111" s="741"/>
      <c r="U111" s="807">
        <f>C111-(SUM(P111:T113))</f>
        <v>0</v>
      </c>
      <c r="V111" s="739"/>
      <c r="W111" s="633"/>
      <c r="X111" s="635"/>
      <c r="Y111" s="632"/>
      <c r="Z111" s="659"/>
      <c r="AA111" s="633"/>
      <c r="AB111" s="635"/>
      <c r="AC111" s="633"/>
      <c r="AD111" s="966">
        <f>C111-(V111+X111+Z111+AB111)</f>
        <v>0</v>
      </c>
      <c r="AE111" s="661">
        <f>(G111)-(W111+Y111+AA111+AC111)</f>
        <v>0</v>
      </c>
    </row>
    <row r="112" spans="1:31" x14ac:dyDescent="0.3">
      <c r="A112" s="39"/>
      <c r="B112" s="22" t="s">
        <v>196</v>
      </c>
      <c r="C112" s="43"/>
      <c r="D112" s="42"/>
      <c r="E112" s="41"/>
      <c r="F112" s="41"/>
      <c r="G112" s="40"/>
      <c r="H112" s="40"/>
      <c r="I112" s="40"/>
      <c r="J112" s="41"/>
      <c r="K112" s="41"/>
      <c r="L112" s="41"/>
      <c r="M112" s="40"/>
      <c r="N112" s="40"/>
      <c r="O112" s="559"/>
      <c r="P112" s="43"/>
      <c r="Q112" s="40"/>
      <c r="R112" s="40"/>
      <c r="S112" s="41"/>
      <c r="T112" s="45"/>
      <c r="U112" s="559"/>
      <c r="V112" s="40"/>
      <c r="W112" s="40"/>
      <c r="X112" s="40"/>
      <c r="Y112" s="40"/>
      <c r="Z112" s="40"/>
      <c r="AA112" s="40"/>
      <c r="AB112" s="40"/>
      <c r="AC112" s="45"/>
      <c r="AD112" s="40"/>
      <c r="AE112" s="45"/>
    </row>
    <row r="113" spans="1:31" x14ac:dyDescent="0.3">
      <c r="A113" s="39"/>
      <c r="B113" s="44" t="s">
        <v>198</v>
      </c>
      <c r="C113" s="573"/>
      <c r="D113" s="36" t="s">
        <v>1</v>
      </c>
      <c r="E113" s="35" t="s">
        <v>0</v>
      </c>
      <c r="F113" s="34" t="s">
        <v>0</v>
      </c>
      <c r="G113" s="740"/>
      <c r="H113" s="34" t="s">
        <v>0</v>
      </c>
      <c r="I113" s="34" t="s">
        <v>0</v>
      </c>
      <c r="J113" s="34" t="s">
        <v>0</v>
      </c>
      <c r="K113" s="645"/>
      <c r="L113" s="645"/>
      <c r="M113" s="650"/>
      <c r="N113" s="650"/>
      <c r="O113" s="567">
        <f>C113-(SUM(H113:N113))</f>
        <v>0</v>
      </c>
      <c r="P113" s="796"/>
      <c r="Q113" s="645"/>
      <c r="R113" s="650"/>
      <c r="S113" s="645"/>
      <c r="T113" s="740"/>
      <c r="U113" s="807">
        <f>C113-(SUM(P113:T115))</f>
        <v>0</v>
      </c>
      <c r="V113" s="738"/>
      <c r="W113" s="657"/>
      <c r="X113" s="659"/>
      <c r="Y113" s="656"/>
      <c r="Z113" s="659"/>
      <c r="AA113" s="657"/>
      <c r="AB113" s="659"/>
      <c r="AC113" s="657"/>
      <c r="AD113" s="966">
        <f>C113-(V113+X113+Z113+AB113)</f>
        <v>0</v>
      </c>
      <c r="AE113" s="661">
        <f>(G113)-(W113+Y113+AA113+AC113)</f>
        <v>0</v>
      </c>
    </row>
    <row r="114" spans="1:31" x14ac:dyDescent="0.3">
      <c r="A114" s="39"/>
      <c r="B114" s="310" t="s">
        <v>199</v>
      </c>
      <c r="C114" s="573"/>
      <c r="D114" s="36" t="s">
        <v>1</v>
      </c>
      <c r="E114" s="35" t="s">
        <v>0</v>
      </c>
      <c r="F114" s="34" t="s">
        <v>0</v>
      </c>
      <c r="G114" s="740"/>
      <c r="H114" s="34" t="s">
        <v>0</v>
      </c>
      <c r="I114" s="34" t="s">
        <v>0</v>
      </c>
      <c r="J114" s="34" t="s">
        <v>0</v>
      </c>
      <c r="K114" s="645"/>
      <c r="L114" s="645"/>
      <c r="M114" s="650"/>
      <c r="N114" s="650"/>
      <c r="O114" s="567">
        <f>C114-(SUM(H114:N114))</f>
        <v>0</v>
      </c>
      <c r="P114" s="796"/>
      <c r="Q114" s="645"/>
      <c r="R114" s="650"/>
      <c r="S114" s="645"/>
      <c r="T114" s="740"/>
      <c r="U114" s="807">
        <f>C114-(SUM(P114:T116))</f>
        <v>0</v>
      </c>
      <c r="V114" s="738"/>
      <c r="W114" s="657"/>
      <c r="X114" s="659"/>
      <c r="Y114" s="656"/>
      <c r="Z114" s="659"/>
      <c r="AA114" s="657"/>
      <c r="AB114" s="659"/>
      <c r="AC114" s="657"/>
      <c r="AD114" s="966">
        <f>C114-(V114+X114+Z114+AB114)</f>
        <v>0</v>
      </c>
      <c r="AE114" s="661">
        <f>(G114)-(W114+Y114+AA114+AC114)</f>
        <v>0</v>
      </c>
    </row>
    <row r="115" spans="1:31" x14ac:dyDescent="0.3">
      <c r="A115" s="39"/>
      <c r="B115" s="309" t="s">
        <v>220</v>
      </c>
      <c r="C115" s="27"/>
      <c r="D115" s="26"/>
      <c r="E115" s="25"/>
      <c r="F115" s="25"/>
      <c r="G115" s="24"/>
      <c r="H115" s="24"/>
      <c r="I115" s="24"/>
      <c r="J115" s="25"/>
      <c r="K115" s="25"/>
      <c r="L115" s="25"/>
      <c r="M115" s="24"/>
      <c r="N115" s="24"/>
      <c r="O115" s="523"/>
      <c r="P115" s="27"/>
      <c r="Q115" s="24"/>
      <c r="R115" s="24"/>
      <c r="S115" s="25"/>
      <c r="T115" s="23"/>
      <c r="U115" s="523"/>
      <c r="V115" s="24"/>
      <c r="W115" s="24"/>
      <c r="X115" s="24"/>
      <c r="Y115" s="24"/>
      <c r="Z115" s="24"/>
      <c r="AA115" s="24"/>
      <c r="AB115" s="24"/>
      <c r="AC115" s="23"/>
      <c r="AD115" s="24"/>
      <c r="AE115" s="23"/>
    </row>
    <row r="116" spans="1:31" x14ac:dyDescent="0.3">
      <c r="A116" s="39"/>
      <c r="B116" s="44" t="s">
        <v>200</v>
      </c>
      <c r="C116" s="573"/>
      <c r="D116" s="36" t="s">
        <v>1</v>
      </c>
      <c r="E116" s="35" t="s">
        <v>0</v>
      </c>
      <c r="F116" s="34" t="s">
        <v>0</v>
      </c>
      <c r="G116" s="740"/>
      <c r="H116" s="34" t="s">
        <v>0</v>
      </c>
      <c r="I116" s="34" t="s">
        <v>0</v>
      </c>
      <c r="J116" s="34" t="s">
        <v>0</v>
      </c>
      <c r="K116" s="645"/>
      <c r="L116" s="645"/>
      <c r="M116" s="650"/>
      <c r="N116" s="650"/>
      <c r="O116" s="567">
        <f>C116-(SUM(H116:N116))</f>
        <v>0</v>
      </c>
      <c r="P116" s="796"/>
      <c r="Q116" s="645"/>
      <c r="R116" s="650"/>
      <c r="S116" s="645"/>
      <c r="T116" s="740"/>
      <c r="U116" s="807">
        <f>C116-(SUM(P116:T118))</f>
        <v>0</v>
      </c>
      <c r="V116" s="738"/>
      <c r="W116" s="657"/>
      <c r="X116" s="659"/>
      <c r="Y116" s="656"/>
      <c r="Z116" s="659"/>
      <c r="AA116" s="657"/>
      <c r="AB116" s="659"/>
      <c r="AC116" s="657"/>
      <c r="AD116" s="966">
        <f>C116-(V116+X116+Z116+AB116)</f>
        <v>0</v>
      </c>
      <c r="AE116" s="661">
        <f>(G116)-(W116+Y116+AA116+AC116)</f>
        <v>0</v>
      </c>
    </row>
    <row r="117" spans="1:31" x14ac:dyDescent="0.3">
      <c r="A117" s="39"/>
      <c r="B117" s="38" t="s">
        <v>201</v>
      </c>
      <c r="C117" s="17"/>
      <c r="D117" s="16" t="s">
        <v>1</v>
      </c>
      <c r="E117" s="15" t="s">
        <v>0</v>
      </c>
      <c r="F117" s="14" t="s">
        <v>0</v>
      </c>
      <c r="G117" s="742"/>
      <c r="H117" s="34" t="s">
        <v>0</v>
      </c>
      <c r="I117" s="34" t="s">
        <v>0</v>
      </c>
      <c r="J117" s="34" t="s">
        <v>0</v>
      </c>
      <c r="K117" s="645"/>
      <c r="L117" s="645"/>
      <c r="M117" s="650"/>
      <c r="N117" s="650"/>
      <c r="O117" s="567">
        <f>C117-(SUM(H117:N117))</f>
        <v>0</v>
      </c>
      <c r="P117" s="787"/>
      <c r="Q117" s="576"/>
      <c r="R117" s="586"/>
      <c r="S117" s="576"/>
      <c r="T117" s="742"/>
      <c r="U117" s="807">
        <f>C117-(SUM(P117:T120))</f>
        <v>0</v>
      </c>
      <c r="V117" s="737"/>
      <c r="W117" s="597"/>
      <c r="X117" s="599"/>
      <c r="Y117" s="596"/>
      <c r="Z117" s="659"/>
      <c r="AA117" s="597"/>
      <c r="AB117" s="599"/>
      <c r="AC117" s="597"/>
      <c r="AD117" s="966">
        <f>C117-(V117+X117+Z117+AB117)</f>
        <v>0</v>
      </c>
      <c r="AE117" s="661">
        <f>(G117)-(W117+Y117+AA117+AC117)</f>
        <v>0</v>
      </c>
    </row>
    <row r="118" spans="1:31" x14ac:dyDescent="0.3">
      <c r="A118" s="39"/>
      <c r="B118" s="370" t="s">
        <v>202</v>
      </c>
      <c r="C118" s="743"/>
      <c r="D118" s="42"/>
      <c r="E118" s="42"/>
      <c r="F118" s="42"/>
      <c r="G118" s="371"/>
      <c r="H118" s="40"/>
      <c r="I118" s="40"/>
      <c r="J118" s="42"/>
      <c r="K118" s="42"/>
      <c r="L118" s="42"/>
      <c r="M118" s="40"/>
      <c r="N118" s="544"/>
      <c r="O118" s="564"/>
      <c r="P118" s="43"/>
      <c r="Q118" s="40"/>
      <c r="R118" s="40"/>
      <c r="S118" s="42"/>
      <c r="T118" s="45"/>
      <c r="U118" s="564"/>
      <c r="V118" s="40"/>
      <c r="W118" s="40"/>
      <c r="X118" s="40"/>
      <c r="Y118" s="40"/>
      <c r="Z118" s="40"/>
      <c r="AA118" s="40"/>
      <c r="AB118" s="40"/>
      <c r="AC118" s="45"/>
      <c r="AD118" s="976"/>
      <c r="AE118" s="8"/>
    </row>
    <row r="119" spans="1:31" ht="45" hidden="1" x14ac:dyDescent="0.3">
      <c r="A119" s="181"/>
      <c r="B119" s="180"/>
      <c r="C119" s="179" t="s">
        <v>13</v>
      </c>
      <c r="D119" s="178" t="s">
        <v>12</v>
      </c>
      <c r="E119" s="177" t="s">
        <v>11</v>
      </c>
      <c r="F119" s="174" t="s">
        <v>10</v>
      </c>
      <c r="G119" s="176" t="s">
        <v>9</v>
      </c>
      <c r="H119" s="175" t="s">
        <v>25</v>
      </c>
      <c r="I119" s="174" t="s">
        <v>23</v>
      </c>
      <c r="J119" s="173" t="s">
        <v>22</v>
      </c>
      <c r="K119" s="382" t="s">
        <v>8</v>
      </c>
      <c r="L119" s="382" t="s">
        <v>226</v>
      </c>
      <c r="M119" s="383" t="s">
        <v>7</v>
      </c>
      <c r="N119" s="436" t="s">
        <v>252</v>
      </c>
      <c r="O119" s="550"/>
      <c r="P119" s="779" t="s">
        <v>263</v>
      </c>
      <c r="Q119" s="226" t="s">
        <v>274</v>
      </c>
      <c r="R119" s="172" t="s">
        <v>275</v>
      </c>
      <c r="S119" s="172" t="s">
        <v>276</v>
      </c>
      <c r="T119" s="811" t="s">
        <v>252</v>
      </c>
      <c r="U119" s="550"/>
      <c r="V119" s="169"/>
      <c r="W119" s="167"/>
      <c r="X119" s="170"/>
      <c r="Y119" s="167"/>
      <c r="Z119" s="169"/>
      <c r="AA119" s="167"/>
      <c r="AB119" s="168"/>
      <c r="AC119" s="167"/>
      <c r="AD119" s="949"/>
      <c r="AE119" s="167"/>
    </row>
    <row r="120" spans="1:31" x14ac:dyDescent="0.3">
      <c r="A120" s="39"/>
      <c r="B120" s="38" t="s">
        <v>203</v>
      </c>
      <c r="C120" s="573"/>
      <c r="D120" s="36" t="s">
        <v>1</v>
      </c>
      <c r="E120" s="35" t="s">
        <v>0</v>
      </c>
      <c r="F120" s="34" t="s">
        <v>0</v>
      </c>
      <c r="G120" s="740"/>
      <c r="H120" s="34" t="s">
        <v>0</v>
      </c>
      <c r="I120" s="34" t="s">
        <v>0</v>
      </c>
      <c r="J120" s="34" t="s">
        <v>0</v>
      </c>
      <c r="K120" s="645"/>
      <c r="L120" s="645"/>
      <c r="M120" s="650"/>
      <c r="N120" s="650"/>
      <c r="O120" s="567">
        <f>C120-(SUM(H120:N120))</f>
        <v>0</v>
      </c>
      <c r="P120" s="796"/>
      <c r="Q120" s="645"/>
      <c r="R120" s="650"/>
      <c r="S120" s="645"/>
      <c r="T120" s="740"/>
      <c r="U120" s="807">
        <f>C120-(SUM(P120:T122))</f>
        <v>0</v>
      </c>
      <c r="V120" s="738"/>
      <c r="W120" s="657"/>
      <c r="X120" s="659"/>
      <c r="Y120" s="656"/>
      <c r="Z120" s="659"/>
      <c r="AA120" s="657"/>
      <c r="AB120" s="659"/>
      <c r="AC120" s="657"/>
      <c r="AD120" s="966">
        <f>C120-(V120+X120+Z120+AB120)</f>
        <v>0</v>
      </c>
      <c r="AE120" s="661">
        <f>(G120)-(W120+Y120+AA120+AC120)</f>
        <v>0</v>
      </c>
    </row>
    <row r="121" spans="1:31" x14ac:dyDescent="0.3">
      <c r="A121" s="39"/>
      <c r="B121" s="373" t="s">
        <v>204</v>
      </c>
      <c r="C121" s="27"/>
      <c r="D121" s="26"/>
      <c r="E121" s="25"/>
      <c r="F121" s="25"/>
      <c r="G121" s="24"/>
      <c r="H121" s="24"/>
      <c r="I121" s="24"/>
      <c r="J121" s="25"/>
      <c r="K121" s="25"/>
      <c r="L121" s="25"/>
      <c r="M121" s="24"/>
      <c r="N121" s="24"/>
      <c r="O121" s="523"/>
      <c r="P121" s="27"/>
      <c r="Q121" s="24"/>
      <c r="R121" s="24"/>
      <c r="S121" s="25"/>
      <c r="T121" s="23"/>
      <c r="U121" s="523"/>
      <c r="V121" s="24"/>
      <c r="W121" s="24"/>
      <c r="X121" s="24"/>
      <c r="Y121" s="24"/>
      <c r="Z121" s="24"/>
      <c r="AA121" s="24"/>
      <c r="AB121" s="24"/>
      <c r="AC121" s="23"/>
      <c r="AD121" s="24"/>
      <c r="AE121" s="23"/>
    </row>
    <row r="122" spans="1:31" x14ac:dyDescent="0.3">
      <c r="A122" s="84"/>
      <c r="B122" s="769" t="s">
        <v>2</v>
      </c>
      <c r="C122" s="770">
        <f>SUM(C118,C113,C111,C110,C116,C108,C120,C114,C117)</f>
        <v>0</v>
      </c>
      <c r="D122" s="671" t="s">
        <v>1</v>
      </c>
      <c r="E122" s="81" t="s">
        <v>0</v>
      </c>
      <c r="F122" s="527" t="s">
        <v>0</v>
      </c>
      <c r="G122" s="771">
        <f>SUM(G118,G113,G111,G110,G116,G108,G120,G114,G117)</f>
        <v>0</v>
      </c>
      <c r="H122" s="81" t="s">
        <v>0</v>
      </c>
      <c r="I122" s="78" t="s">
        <v>0</v>
      </c>
      <c r="J122" s="78" t="s">
        <v>0</v>
      </c>
      <c r="K122" s="772">
        <f t="shared" ref="K122:AE122" si="23">SUM(K118,K113,K111,K110,K116,K108,K120,K114,K117)</f>
        <v>0</v>
      </c>
      <c r="L122" s="772">
        <f t="shared" si="23"/>
        <v>0</v>
      </c>
      <c r="M122" s="773">
        <f t="shared" si="23"/>
        <v>0</v>
      </c>
      <c r="N122" s="772">
        <f t="shared" si="23"/>
        <v>0</v>
      </c>
      <c r="O122" s="674">
        <f>C122-(SUM(H122:N122))</f>
        <v>0</v>
      </c>
      <c r="P122" s="775">
        <f t="shared" si="23"/>
        <v>0</v>
      </c>
      <c r="Q122" s="772">
        <f t="shared" si="23"/>
        <v>0</v>
      </c>
      <c r="R122" s="772">
        <f t="shared" si="23"/>
        <v>0</v>
      </c>
      <c r="S122" s="772">
        <f t="shared" si="23"/>
        <v>0</v>
      </c>
      <c r="T122" s="771">
        <f t="shared" si="23"/>
        <v>0</v>
      </c>
      <c r="U122" s="809">
        <f>C122-(SUM(P122:T123))</f>
        <v>0</v>
      </c>
      <c r="V122" s="354">
        <f t="shared" si="23"/>
        <v>0</v>
      </c>
      <c r="W122" s="774">
        <f t="shared" si="23"/>
        <v>0</v>
      </c>
      <c r="X122" s="775">
        <f t="shared" si="23"/>
        <v>0</v>
      </c>
      <c r="Y122" s="774">
        <f t="shared" si="23"/>
        <v>0</v>
      </c>
      <c r="Z122" s="775">
        <f t="shared" si="23"/>
        <v>0</v>
      </c>
      <c r="AA122" s="774">
        <f t="shared" si="23"/>
        <v>0</v>
      </c>
      <c r="AB122" s="775">
        <f t="shared" si="23"/>
        <v>0</v>
      </c>
      <c r="AC122" s="774">
        <f t="shared" si="23"/>
        <v>0</v>
      </c>
      <c r="AD122" s="977">
        <f t="shared" si="23"/>
        <v>0</v>
      </c>
      <c r="AE122" s="777">
        <f t="shared" si="23"/>
        <v>0</v>
      </c>
    </row>
    <row r="123" spans="1:31" x14ac:dyDescent="0.3">
      <c r="A123" s="86"/>
      <c r="B123" s="308" t="s">
        <v>306</v>
      </c>
      <c r="C123" s="233"/>
      <c r="D123" s="306"/>
      <c r="E123" s="42"/>
      <c r="F123" s="41"/>
      <c r="G123" s="41"/>
      <c r="H123" s="444"/>
      <c r="I123" s="444"/>
      <c r="J123" s="444"/>
      <c r="K123" s="233"/>
      <c r="L123" s="233"/>
      <c r="M123" s="233"/>
      <c r="N123" s="233"/>
      <c r="O123" s="546"/>
      <c r="P123" s="232"/>
      <c r="Q123" s="233"/>
      <c r="R123" s="233"/>
      <c r="S123" s="233"/>
      <c r="T123" s="307"/>
      <c r="U123" s="546"/>
      <c r="V123" s="234"/>
      <c r="W123" s="234"/>
      <c r="X123" s="233"/>
      <c r="Y123" s="233"/>
      <c r="Z123" s="234"/>
      <c r="AA123" s="234"/>
      <c r="AB123" s="233"/>
      <c r="AC123" s="307"/>
      <c r="AD123" s="975"/>
      <c r="AE123" s="304"/>
    </row>
    <row r="124" spans="1:31" x14ac:dyDescent="0.3">
      <c r="A124" s="86"/>
      <c r="B124" s="62" t="s">
        <v>189</v>
      </c>
      <c r="C124" s="43"/>
      <c r="D124" s="42"/>
      <c r="E124" s="42"/>
      <c r="F124" s="42"/>
      <c r="G124" s="40"/>
      <c r="H124" s="42"/>
      <c r="I124" s="42"/>
      <c r="J124" s="42"/>
      <c r="K124" s="42"/>
      <c r="L124" s="40"/>
      <c r="M124" s="42"/>
      <c r="N124" s="42"/>
      <c r="O124" s="545"/>
      <c r="P124" s="43"/>
      <c r="Q124" s="40"/>
      <c r="R124" s="40"/>
      <c r="S124" s="40"/>
      <c r="T124" s="45"/>
      <c r="U124" s="545"/>
      <c r="V124" s="40"/>
      <c r="W124" s="40"/>
      <c r="X124" s="40"/>
      <c r="Y124" s="40"/>
      <c r="Z124" s="40"/>
      <c r="AA124" s="40"/>
      <c r="AB124" s="40"/>
      <c r="AC124" s="45"/>
      <c r="AD124" s="40"/>
      <c r="AE124" s="45"/>
    </row>
    <row r="125" spans="1:31" x14ac:dyDescent="0.3">
      <c r="A125" s="86"/>
      <c r="B125" s="65" t="s">
        <v>211</v>
      </c>
      <c r="C125" s="572"/>
      <c r="D125" s="131" t="s">
        <v>1</v>
      </c>
      <c r="E125" s="130" t="s">
        <v>0</v>
      </c>
      <c r="F125" s="137" t="s">
        <v>0</v>
      </c>
      <c r="G125" s="742"/>
      <c r="H125" s="130" t="s">
        <v>0</v>
      </c>
      <c r="I125" s="137" t="s">
        <v>0</v>
      </c>
      <c r="J125" s="137" t="s">
        <v>0</v>
      </c>
      <c r="K125" s="137" t="s">
        <v>0</v>
      </c>
      <c r="L125" s="137" t="s">
        <v>0</v>
      </c>
      <c r="M125" s="587"/>
      <c r="N125" s="137" t="s">
        <v>0</v>
      </c>
      <c r="O125" s="567">
        <f>C125-(SUM(H125:N125))</f>
        <v>0</v>
      </c>
      <c r="P125" s="787"/>
      <c r="Q125" s="576"/>
      <c r="R125" s="586"/>
      <c r="S125" s="587"/>
      <c r="T125" s="742"/>
      <c r="U125" s="807">
        <f>C125-(SUM(P125:T128))</f>
        <v>0</v>
      </c>
      <c r="V125" s="596"/>
      <c r="W125" s="597"/>
      <c r="X125" s="598"/>
      <c r="Y125" s="597"/>
      <c r="Z125" s="598"/>
      <c r="AA125" s="597"/>
      <c r="AB125" s="599"/>
      <c r="AC125" s="597"/>
      <c r="AD125" s="966">
        <f>C125-(V125+X125+Z125+AB125)</f>
        <v>0</v>
      </c>
      <c r="AE125" s="661">
        <f>(G125)-(W125+Y125+AA125+AC125)</f>
        <v>0</v>
      </c>
    </row>
    <row r="126" spans="1:31" x14ac:dyDescent="0.3">
      <c r="A126" s="86"/>
      <c r="B126" s="65" t="s">
        <v>212</v>
      </c>
      <c r="C126" s="572"/>
      <c r="D126" s="131" t="s">
        <v>1</v>
      </c>
      <c r="E126" s="130" t="s">
        <v>0</v>
      </c>
      <c r="F126" s="137" t="s">
        <v>0</v>
      </c>
      <c r="G126" s="742"/>
      <c r="H126" s="130" t="s">
        <v>0</v>
      </c>
      <c r="I126" s="137" t="s">
        <v>0</v>
      </c>
      <c r="J126" s="137" t="s">
        <v>0</v>
      </c>
      <c r="K126" s="137" t="s">
        <v>0</v>
      </c>
      <c r="L126" s="137" t="s">
        <v>0</v>
      </c>
      <c r="M126" s="587"/>
      <c r="N126" s="137" t="s">
        <v>0</v>
      </c>
      <c r="O126" s="567">
        <f>C126-(SUM(H126:N126))</f>
        <v>0</v>
      </c>
      <c r="P126" s="787"/>
      <c r="Q126" s="576"/>
      <c r="R126" s="586"/>
      <c r="S126" s="587"/>
      <c r="T126" s="742"/>
      <c r="U126" s="807">
        <f>C126-(SUM(P126:T129))</f>
        <v>0</v>
      </c>
      <c r="V126" s="596"/>
      <c r="W126" s="597"/>
      <c r="X126" s="598"/>
      <c r="Y126" s="597"/>
      <c r="Z126" s="598"/>
      <c r="AA126" s="597"/>
      <c r="AB126" s="599"/>
      <c r="AC126" s="597"/>
      <c r="AD126" s="966">
        <f>C126-(V126+X126+Z126+AB126)</f>
        <v>0</v>
      </c>
      <c r="AE126" s="661">
        <f>(G126)-(W126+Y126+AA126+AC126)</f>
        <v>0</v>
      </c>
    </row>
    <row r="127" spans="1:31" x14ac:dyDescent="0.3">
      <c r="A127" s="86"/>
      <c r="B127" s="845" t="s">
        <v>296</v>
      </c>
      <c r="C127" s="846">
        <f>SUM(C125:C126)</f>
        <v>0</v>
      </c>
      <c r="D127" s="847" t="s">
        <v>1</v>
      </c>
      <c r="E127" s="130" t="s">
        <v>0</v>
      </c>
      <c r="F127" s="429" t="s">
        <v>0</v>
      </c>
      <c r="G127" s="848">
        <f>SUM(G125:G126)</f>
        <v>0</v>
      </c>
      <c r="H127" s="130" t="s">
        <v>0</v>
      </c>
      <c r="I127" s="137" t="s">
        <v>0</v>
      </c>
      <c r="J127" s="137" t="s">
        <v>0</v>
      </c>
      <c r="K127" s="137" t="s">
        <v>0</v>
      </c>
      <c r="L127" s="429" t="s">
        <v>0</v>
      </c>
      <c r="M127" s="839">
        <f>SUM(M125:M126)</f>
        <v>0</v>
      </c>
      <c r="N127" s="130" t="s">
        <v>0</v>
      </c>
      <c r="O127" s="567">
        <f>C127-(SUM(H127:N127))</f>
        <v>0</v>
      </c>
      <c r="P127" s="841">
        <f>SUM(P125:P126)</f>
        <v>0</v>
      </c>
      <c r="Q127" s="839">
        <f t="shared" ref="Q127:AC127" si="24">SUM(Q125:Q126)</f>
        <v>0</v>
      </c>
      <c r="R127" s="839">
        <f t="shared" si="24"/>
        <v>0</v>
      </c>
      <c r="S127" s="839">
        <f t="shared" si="24"/>
        <v>0</v>
      </c>
      <c r="T127" s="838">
        <f t="shared" si="24"/>
        <v>0</v>
      </c>
      <c r="U127" s="997">
        <f t="shared" si="24"/>
        <v>0</v>
      </c>
      <c r="V127" s="836">
        <f t="shared" si="24"/>
        <v>0</v>
      </c>
      <c r="W127" s="843">
        <f t="shared" si="24"/>
        <v>0</v>
      </c>
      <c r="X127" s="844">
        <f t="shared" si="24"/>
        <v>0</v>
      </c>
      <c r="Y127" s="842">
        <f t="shared" si="24"/>
        <v>0</v>
      </c>
      <c r="Z127" s="836">
        <f t="shared" si="24"/>
        <v>0</v>
      </c>
      <c r="AA127" s="843">
        <f t="shared" si="24"/>
        <v>0</v>
      </c>
      <c r="AB127" s="844">
        <f t="shared" si="24"/>
        <v>0</v>
      </c>
      <c r="AC127" s="842">
        <f t="shared" si="24"/>
        <v>0</v>
      </c>
      <c r="AD127" s="978">
        <f>C127-(V127+X127+Z127+AB127)</f>
        <v>0</v>
      </c>
      <c r="AE127" s="837">
        <f>(G127)-(W127+Y127+AA127+AC127)</f>
        <v>0</v>
      </c>
    </row>
    <row r="128" spans="1:31" x14ac:dyDescent="0.3">
      <c r="A128" s="84"/>
      <c r="B128" s="65" t="s">
        <v>190</v>
      </c>
      <c r="C128" s="744"/>
      <c r="D128" s="312" t="s">
        <v>1</v>
      </c>
      <c r="E128" s="313" t="s">
        <v>0</v>
      </c>
      <c r="F128" s="225" t="s">
        <v>0</v>
      </c>
      <c r="G128" s="745"/>
      <c r="H128" s="130" t="s">
        <v>0</v>
      </c>
      <c r="I128" s="137" t="s">
        <v>0</v>
      </c>
      <c r="J128" s="137" t="s">
        <v>0</v>
      </c>
      <c r="K128" s="137" t="s">
        <v>0</v>
      </c>
      <c r="L128" s="137" t="s">
        <v>0</v>
      </c>
      <c r="M128" s="587"/>
      <c r="N128" s="80" t="s">
        <v>0</v>
      </c>
      <c r="O128" s="807">
        <f>C128-(SUM(H128:N128))</f>
        <v>0</v>
      </c>
      <c r="P128" s="130" t="s">
        <v>0</v>
      </c>
      <c r="Q128" s="137" t="s">
        <v>0</v>
      </c>
      <c r="R128" s="840"/>
      <c r="S128" s="137" t="s">
        <v>0</v>
      </c>
      <c r="T128" s="80" t="s">
        <v>0</v>
      </c>
      <c r="U128" s="807">
        <f>C128-(SUM(P128:T130))</f>
        <v>0</v>
      </c>
      <c r="V128" s="746"/>
      <c r="W128" s="747"/>
      <c r="X128" s="748"/>
      <c r="Y128" s="747"/>
      <c r="Z128" s="748"/>
      <c r="AA128" s="747"/>
      <c r="AB128" s="749"/>
      <c r="AC128" s="747"/>
      <c r="AD128" s="966">
        <f>C128-(V128+X128+Z128+AB128)</f>
        <v>0</v>
      </c>
      <c r="AE128" s="661">
        <f>(G128)-(W128+Y128+AA128+AC128)</f>
        <v>0</v>
      </c>
    </row>
    <row r="129" spans="1:31" x14ac:dyDescent="0.3">
      <c r="A129" s="86"/>
      <c r="B129" s="276" t="s">
        <v>307</v>
      </c>
      <c r="C129" s="295"/>
      <c r="D129" s="311"/>
      <c r="E129" s="499"/>
      <c r="F129" s="110"/>
      <c r="G129" s="110"/>
      <c r="H129" s="295"/>
      <c r="I129" s="295"/>
      <c r="J129" s="295"/>
      <c r="K129" s="295"/>
      <c r="L129" s="295"/>
      <c r="M129" s="295"/>
      <c r="N129" s="295"/>
      <c r="O129" s="562"/>
      <c r="P129" s="802"/>
      <c r="Q129" s="295"/>
      <c r="R129" s="295"/>
      <c r="S129" s="295"/>
      <c r="T129" s="297"/>
      <c r="U129" s="562"/>
      <c r="V129" s="296"/>
      <c r="W129" s="296"/>
      <c r="X129" s="295"/>
      <c r="Y129" s="295"/>
      <c r="Z129" s="296"/>
      <c r="AA129" s="296"/>
      <c r="AB129" s="295"/>
      <c r="AC129" s="297"/>
      <c r="AD129" s="975"/>
      <c r="AE129" s="304"/>
    </row>
    <row r="130" spans="1:31" x14ac:dyDescent="0.3">
      <c r="A130" s="86"/>
      <c r="B130" s="305" t="s">
        <v>210</v>
      </c>
      <c r="C130" s="232"/>
      <c r="D130" s="306"/>
      <c r="E130" s="42"/>
      <c r="F130" s="42"/>
      <c r="G130" s="41"/>
      <c r="H130" s="233"/>
      <c r="I130" s="233"/>
      <c r="J130" s="233"/>
      <c r="K130" s="233"/>
      <c r="L130" s="233"/>
      <c r="M130" s="233"/>
      <c r="N130" s="233"/>
      <c r="O130" s="546"/>
      <c r="P130" s="232"/>
      <c r="Q130" s="233"/>
      <c r="R130" s="233"/>
      <c r="S130" s="233"/>
      <c r="T130" s="307"/>
      <c r="U130" s="546"/>
      <c r="V130" s="234"/>
      <c r="W130" s="234"/>
      <c r="X130" s="233"/>
      <c r="Y130" s="233"/>
      <c r="Z130" s="234"/>
      <c r="AA130" s="234"/>
      <c r="AB130" s="233"/>
      <c r="AC130" s="307"/>
      <c r="AD130" s="975"/>
      <c r="AE130" s="304"/>
    </row>
    <row r="131" spans="1:31" x14ac:dyDescent="0.3">
      <c r="A131" s="86"/>
      <c r="B131" s="64" t="s">
        <v>238</v>
      </c>
      <c r="C131" s="640"/>
      <c r="D131" s="131" t="s">
        <v>1</v>
      </c>
      <c r="E131" s="130" t="s">
        <v>0</v>
      </c>
      <c r="F131" s="137" t="s">
        <v>0</v>
      </c>
      <c r="G131" s="741"/>
      <c r="H131" s="137" t="s">
        <v>0</v>
      </c>
      <c r="I131" s="137" t="s">
        <v>0</v>
      </c>
      <c r="J131" s="137" t="s">
        <v>0</v>
      </c>
      <c r="K131" s="824"/>
      <c r="L131" s="587"/>
      <c r="M131" s="429" t="s">
        <v>0</v>
      </c>
      <c r="N131" s="439" t="s">
        <v>0</v>
      </c>
      <c r="O131" s="567">
        <f>C131-(SUM(H131:N131))</f>
        <v>0</v>
      </c>
      <c r="P131" s="797"/>
      <c r="Q131" s="587"/>
      <c r="R131" s="639"/>
      <c r="S131" s="587"/>
      <c r="T131" s="741"/>
      <c r="U131" s="807">
        <f>C131-(SUM(P131:T133))</f>
        <v>0</v>
      </c>
      <c r="V131" s="632"/>
      <c r="W131" s="633"/>
      <c r="X131" s="634"/>
      <c r="Y131" s="633"/>
      <c r="Z131" s="634"/>
      <c r="AA131" s="633"/>
      <c r="AB131" s="635"/>
      <c r="AC131" s="633"/>
      <c r="AD131" s="966">
        <f>C131-(V131+X131+Z131+AB131)</f>
        <v>0</v>
      </c>
      <c r="AE131" s="661">
        <f>(G131)-(W131+Y131+AA131+AC131)</f>
        <v>0</v>
      </c>
    </row>
    <row r="132" spans="1:31" x14ac:dyDescent="0.3">
      <c r="A132" s="86"/>
      <c r="B132" s="64" t="s">
        <v>236</v>
      </c>
      <c r="C132" s="640"/>
      <c r="D132" s="131" t="s">
        <v>1</v>
      </c>
      <c r="E132" s="130" t="s">
        <v>0</v>
      </c>
      <c r="F132" s="137" t="s">
        <v>0</v>
      </c>
      <c r="G132" s="741"/>
      <c r="H132" s="137" t="s">
        <v>0</v>
      </c>
      <c r="I132" s="137" t="s">
        <v>0</v>
      </c>
      <c r="J132" s="137" t="s">
        <v>0</v>
      </c>
      <c r="K132" s="587"/>
      <c r="L132" s="137" t="s">
        <v>0</v>
      </c>
      <c r="M132" s="429" t="s">
        <v>0</v>
      </c>
      <c r="N132" s="429" t="s">
        <v>0</v>
      </c>
      <c r="O132" s="567">
        <f>C132-(SUM(H132:N132))</f>
        <v>0</v>
      </c>
      <c r="P132" s="797"/>
      <c r="Q132" s="587"/>
      <c r="R132" s="639"/>
      <c r="S132" s="587"/>
      <c r="T132" s="741"/>
      <c r="U132" s="807">
        <f>C132-(SUM(P132:T134))</f>
        <v>0</v>
      </c>
      <c r="V132" s="632"/>
      <c r="W132" s="633"/>
      <c r="X132" s="634"/>
      <c r="Y132" s="633"/>
      <c r="Z132" s="634"/>
      <c r="AA132" s="633"/>
      <c r="AB132" s="635"/>
      <c r="AC132" s="633"/>
      <c r="AD132" s="966">
        <f>C132-(V132+X132+Z132+AB132)</f>
        <v>0</v>
      </c>
      <c r="AE132" s="661">
        <f>(G132)-(W132+Y132+AA132+AC132)</f>
        <v>0</v>
      </c>
    </row>
    <row r="133" spans="1:31" x14ac:dyDescent="0.3">
      <c r="A133" s="86"/>
      <c r="B133" s="476" t="s">
        <v>237</v>
      </c>
      <c r="C133" s="753"/>
      <c r="D133" s="312" t="s">
        <v>1</v>
      </c>
      <c r="E133" s="313" t="s">
        <v>0</v>
      </c>
      <c r="F133" s="225" t="s">
        <v>0</v>
      </c>
      <c r="G133" s="752"/>
      <c r="H133" s="225" t="s">
        <v>0</v>
      </c>
      <c r="I133" s="225" t="s">
        <v>0</v>
      </c>
      <c r="J133" s="225" t="s">
        <v>0</v>
      </c>
      <c r="K133" s="225" t="s">
        <v>0</v>
      </c>
      <c r="L133" s="585"/>
      <c r="M133" s="478" t="s">
        <v>0</v>
      </c>
      <c r="N133" s="478" t="s">
        <v>0</v>
      </c>
      <c r="O133" s="670">
        <f>C133-(SUM(H133:N133))</f>
        <v>0</v>
      </c>
      <c r="P133" s="799"/>
      <c r="Q133" s="585"/>
      <c r="R133" s="679"/>
      <c r="S133" s="585"/>
      <c r="T133" s="752"/>
      <c r="U133" s="808">
        <f>C133-(SUM(P133:T135))</f>
        <v>0</v>
      </c>
      <c r="V133" s="694"/>
      <c r="W133" s="695"/>
      <c r="X133" s="696"/>
      <c r="Y133" s="695"/>
      <c r="Z133" s="696"/>
      <c r="AA133" s="695"/>
      <c r="AB133" s="697"/>
      <c r="AC133" s="695"/>
      <c r="AD133" s="966">
        <f>C133-(V133+X133+Z133+AB133)</f>
        <v>0</v>
      </c>
      <c r="AE133" s="661">
        <f>(G133)-(W133+Y133+AA133+AC133)</f>
        <v>0</v>
      </c>
    </row>
    <row r="134" spans="1:31" x14ac:dyDescent="0.3">
      <c r="A134" s="86"/>
      <c r="B134" s="671" t="s">
        <v>2</v>
      </c>
      <c r="C134" s="675">
        <f>SUM(C131:C133)</f>
        <v>0</v>
      </c>
      <c r="D134" s="671" t="s">
        <v>1</v>
      </c>
      <c r="E134" s="81" t="s">
        <v>0</v>
      </c>
      <c r="F134" s="527" t="s">
        <v>0</v>
      </c>
      <c r="G134" s="817">
        <f>SUM(G131:G133)</f>
        <v>0</v>
      </c>
      <c r="H134" s="127" t="s">
        <v>0</v>
      </c>
      <c r="I134" s="127" t="s">
        <v>0</v>
      </c>
      <c r="J134" s="527" t="s">
        <v>0</v>
      </c>
      <c r="K134" s="655">
        <f>SUM(K131:K133)</f>
        <v>0</v>
      </c>
      <c r="L134" s="655">
        <f>SUM(L131:L133)</f>
        <v>0</v>
      </c>
      <c r="M134" s="705" t="s">
        <v>0</v>
      </c>
      <c r="N134" s="527" t="s">
        <v>0</v>
      </c>
      <c r="O134" s="674">
        <f>C134-(SUM(H134:N134))</f>
        <v>0</v>
      </c>
      <c r="P134" s="676">
        <f>SUM(P131:P133)</f>
        <v>0</v>
      </c>
      <c r="Q134" s="655">
        <f t="shared" ref="Q134:T134" si="25">SUM(Q131:Q133)</f>
        <v>0</v>
      </c>
      <c r="R134" s="655">
        <f t="shared" si="25"/>
        <v>0</v>
      </c>
      <c r="S134" s="655">
        <f t="shared" si="25"/>
        <v>0</v>
      </c>
      <c r="T134" s="817">
        <f t="shared" si="25"/>
        <v>0</v>
      </c>
      <c r="U134" s="809">
        <f>C134-(SUM(P134:T136))</f>
        <v>0</v>
      </c>
      <c r="V134" s="680">
        <f t="shared" ref="V134" si="26">SUM(V131:V133)</f>
        <v>0</v>
      </c>
      <c r="W134" s="666">
        <f t="shared" ref="W134:AC134" si="27">SUM(W131:W133)</f>
        <v>0</v>
      </c>
      <c r="X134" s="662">
        <f t="shared" si="27"/>
        <v>0</v>
      </c>
      <c r="Y134" s="666">
        <f t="shared" si="27"/>
        <v>0</v>
      </c>
      <c r="Z134" s="667">
        <f t="shared" si="27"/>
        <v>0</v>
      </c>
      <c r="AA134" s="662">
        <f t="shared" si="27"/>
        <v>0</v>
      </c>
      <c r="AB134" s="667">
        <f t="shared" si="27"/>
        <v>0</v>
      </c>
      <c r="AC134" s="666">
        <f t="shared" si="27"/>
        <v>0</v>
      </c>
      <c r="AD134" s="979">
        <f>C134-(V134+X134+Z134+AB134)</f>
        <v>0</v>
      </c>
      <c r="AE134" s="751">
        <f>(G134)-(W134+Y134+AA134+AC134)</f>
        <v>0</v>
      </c>
    </row>
    <row r="135" spans="1:31" hidden="1" x14ac:dyDescent="0.3">
      <c r="A135" s="86"/>
      <c r="B135" s="479" t="s">
        <v>221</v>
      </c>
      <c r="C135" s="761"/>
      <c r="D135" s="372" t="s">
        <v>1</v>
      </c>
      <c r="E135" s="225" t="s">
        <v>0</v>
      </c>
      <c r="F135" s="225" t="s">
        <v>0</v>
      </c>
      <c r="G135" s="766"/>
      <c r="H135" s="137" t="s">
        <v>0</v>
      </c>
      <c r="I135" s="137" t="s">
        <v>0</v>
      </c>
      <c r="J135" s="137" t="s">
        <v>0</v>
      </c>
      <c r="K135" s="137" t="s">
        <v>0</v>
      </c>
      <c r="L135" s="137" t="s">
        <v>0</v>
      </c>
      <c r="M135" s="762"/>
      <c r="N135" s="429" t="s">
        <v>0</v>
      </c>
      <c r="O135" s="567">
        <f>C135-(SUM(H135:N135))</f>
        <v>0</v>
      </c>
      <c r="P135" s="806"/>
      <c r="Q135" s="763"/>
      <c r="R135" s="762"/>
      <c r="S135" s="762"/>
      <c r="T135" s="822"/>
      <c r="U135" s="807">
        <f>C135-(SUM(P135:T137))</f>
        <v>0</v>
      </c>
      <c r="V135" s="764"/>
      <c r="W135" s="765"/>
      <c r="X135" s="764"/>
      <c r="Y135" s="765"/>
      <c r="Z135" s="767"/>
      <c r="AA135" s="765"/>
      <c r="AB135" s="764"/>
      <c r="AC135" s="765"/>
      <c r="AD135" s="966">
        <f>C135-(V135+X135+Z135+AB135)</f>
        <v>0</v>
      </c>
      <c r="AE135" s="661">
        <f>(G135)-(W135+Y135+AA135+AC135)</f>
        <v>0</v>
      </c>
    </row>
    <row r="136" spans="1:31" hidden="1" x14ac:dyDescent="0.3">
      <c r="A136" s="86"/>
      <c r="B136" s="825" t="s">
        <v>191</v>
      </c>
      <c r="C136" s="827"/>
      <c r="D136" s="828"/>
      <c r="E136" s="25"/>
      <c r="F136" s="25"/>
      <c r="G136" s="25"/>
      <c r="H136" s="829"/>
      <c r="I136" s="829"/>
      <c r="J136" s="829"/>
      <c r="K136" s="829"/>
      <c r="L136" s="829"/>
      <c r="M136" s="829"/>
      <c r="N136" s="829"/>
      <c r="O136" s="830"/>
      <c r="P136" s="827"/>
      <c r="Q136" s="829"/>
      <c r="R136" s="829"/>
      <c r="S136" s="829"/>
      <c r="T136" s="831"/>
      <c r="U136" s="830"/>
      <c r="V136" s="832"/>
      <c r="W136" s="832"/>
      <c r="X136" s="829"/>
      <c r="Y136" s="829"/>
      <c r="Z136" s="832"/>
      <c r="AA136" s="832"/>
      <c r="AB136" s="829"/>
      <c r="AC136" s="831"/>
      <c r="AD136" s="975"/>
      <c r="AE136" s="304"/>
    </row>
    <row r="137" spans="1:31" x14ac:dyDescent="0.3">
      <c r="A137" s="86"/>
      <c r="B137" s="298" t="s">
        <v>297</v>
      </c>
      <c r="C137" s="579"/>
      <c r="D137" s="312" t="s">
        <v>14</v>
      </c>
      <c r="E137" s="369" t="s">
        <v>0</v>
      </c>
      <c r="F137" s="34" t="s">
        <v>0</v>
      </c>
      <c r="G137" s="711"/>
      <c r="H137" s="34" t="s">
        <v>0</v>
      </c>
      <c r="I137" s="34" t="s">
        <v>0</v>
      </c>
      <c r="J137" s="34" t="s">
        <v>0</v>
      </c>
      <c r="K137" s="34" t="s">
        <v>0</v>
      </c>
      <c r="L137" s="34" t="s">
        <v>0</v>
      </c>
      <c r="M137" s="34" t="s">
        <v>0</v>
      </c>
      <c r="N137" s="583"/>
      <c r="O137" s="674">
        <f>C137-(SUM(H137:N137))</f>
        <v>0</v>
      </c>
      <c r="P137" s="782"/>
      <c r="Q137" s="581"/>
      <c r="R137" s="583"/>
      <c r="S137" s="583"/>
      <c r="T137" s="818"/>
      <c r="U137" s="809">
        <f>C137-(SUM(P137:T139))</f>
        <v>0</v>
      </c>
      <c r="V137" s="713"/>
      <c r="W137" s="720"/>
      <c r="X137" s="713"/>
      <c r="Y137" s="720"/>
      <c r="Z137" s="728"/>
      <c r="AA137" s="720"/>
      <c r="AB137" s="713"/>
      <c r="AC137" s="720"/>
      <c r="AD137" s="966">
        <f>C137-(V137+X137+Z137+AB137)</f>
        <v>0</v>
      </c>
      <c r="AE137" s="661">
        <f>(G137)-(W137+Y137+AA137+AC137)</f>
        <v>0</v>
      </c>
    </row>
    <row r="138" spans="1:31" x14ac:dyDescent="0.3">
      <c r="A138" s="84"/>
      <c r="B138" s="302" t="s">
        <v>192</v>
      </c>
      <c r="C138" s="366"/>
      <c r="D138" s="367"/>
      <c r="E138" s="340"/>
      <c r="F138" s="340"/>
      <c r="G138" s="126"/>
      <c r="H138" s="315"/>
      <c r="I138" s="315"/>
      <c r="J138" s="315"/>
      <c r="K138" s="315"/>
      <c r="L138" s="315"/>
      <c r="M138" s="315"/>
      <c r="N138" s="315"/>
      <c r="O138" s="563"/>
      <c r="P138" s="366"/>
      <c r="Q138" s="315"/>
      <c r="R138" s="315"/>
      <c r="S138" s="315"/>
      <c r="T138" s="314"/>
      <c r="U138" s="563"/>
      <c r="V138" s="368"/>
      <c r="W138" s="368"/>
      <c r="X138" s="315"/>
      <c r="Y138" s="315"/>
      <c r="Z138" s="368"/>
      <c r="AA138" s="368"/>
      <c r="AB138" s="315"/>
      <c r="AC138" s="314"/>
      <c r="AD138" s="975"/>
      <c r="AE138" s="304"/>
    </row>
    <row r="139" spans="1:31" x14ac:dyDescent="0.3">
      <c r="A139" s="86"/>
      <c r="B139" s="276" t="s">
        <v>308</v>
      </c>
      <c r="C139" s="295"/>
      <c r="D139" s="311"/>
      <c r="E139" s="499"/>
      <c r="F139" s="110"/>
      <c r="G139" s="110"/>
      <c r="H139" s="295"/>
      <c r="I139" s="295"/>
      <c r="J139" s="295"/>
      <c r="K139" s="295"/>
      <c r="L139" s="295"/>
      <c r="M139" s="295"/>
      <c r="N139" s="295"/>
      <c r="O139" s="562"/>
      <c r="P139" s="802"/>
      <c r="Q139" s="295"/>
      <c r="R139" s="295"/>
      <c r="S139" s="295"/>
      <c r="T139" s="297"/>
      <c r="U139" s="562"/>
      <c r="V139" s="296"/>
      <c r="W139" s="296"/>
      <c r="X139" s="295"/>
      <c r="Y139" s="295"/>
      <c r="Z139" s="296"/>
      <c r="AA139" s="296"/>
      <c r="AB139" s="295"/>
      <c r="AC139" s="297"/>
      <c r="AD139" s="975"/>
      <c r="AE139" s="304"/>
    </row>
    <row r="140" spans="1:31" x14ac:dyDescent="0.3">
      <c r="A140" s="86"/>
      <c r="B140" s="298" t="s">
        <v>241</v>
      </c>
      <c r="C140" s="579"/>
      <c r="D140" s="372" t="s">
        <v>14</v>
      </c>
      <c r="E140" s="130" t="s">
        <v>0</v>
      </c>
      <c r="F140" s="137" t="s">
        <v>0</v>
      </c>
      <c r="G140" s="711"/>
      <c r="H140" s="34" t="s">
        <v>0</v>
      </c>
      <c r="I140" s="34" t="s">
        <v>0</v>
      </c>
      <c r="J140" s="34" t="s">
        <v>0</v>
      </c>
      <c r="K140" s="645"/>
      <c r="L140" s="645"/>
      <c r="M140" s="583"/>
      <c r="N140" s="583"/>
      <c r="O140" s="567">
        <f>C140-(SUM(H140:N140))</f>
        <v>0</v>
      </c>
      <c r="P140" s="782"/>
      <c r="Q140" s="581"/>
      <c r="R140" s="583"/>
      <c r="S140" s="585"/>
      <c r="T140" s="818"/>
      <c r="U140" s="807">
        <f>C140-(SUM(P140:T158))</f>
        <v>0</v>
      </c>
      <c r="V140" s="713"/>
      <c r="W140" s="720"/>
      <c r="X140" s="713"/>
      <c r="Y140" s="720"/>
      <c r="Z140" s="728"/>
      <c r="AA140" s="720"/>
      <c r="AB140" s="713"/>
      <c r="AC140" s="720"/>
      <c r="AD140" s="966">
        <f>C140-(V140+X140+Z140+AB140)</f>
        <v>0</v>
      </c>
      <c r="AE140" s="661">
        <f>(G140)-(W140+Y140+AA140+AC140)</f>
        <v>0</v>
      </c>
    </row>
    <row r="141" spans="1:31" x14ac:dyDescent="0.3">
      <c r="A141" s="84"/>
      <c r="B141" s="302" t="s">
        <v>193</v>
      </c>
      <c r="C141" s="366"/>
      <c r="D141" s="367"/>
      <c r="E141" s="340"/>
      <c r="F141" s="126"/>
      <c r="G141" s="126"/>
      <c r="H141" s="315"/>
      <c r="I141" s="315"/>
      <c r="J141" s="315"/>
      <c r="K141" s="315"/>
      <c r="L141" s="315"/>
      <c r="M141" s="315"/>
      <c r="N141" s="315"/>
      <c r="O141" s="563"/>
      <c r="P141" s="366"/>
      <c r="Q141" s="315"/>
      <c r="R141" s="315"/>
      <c r="S141" s="315"/>
      <c r="T141" s="314"/>
      <c r="U141" s="563"/>
      <c r="V141" s="368"/>
      <c r="W141" s="368"/>
      <c r="X141" s="315"/>
      <c r="Y141" s="315"/>
      <c r="Z141" s="368"/>
      <c r="AA141" s="368"/>
      <c r="AB141" s="315"/>
      <c r="AC141" s="314"/>
      <c r="AD141" s="980"/>
      <c r="AE141" s="230"/>
    </row>
    <row r="142" spans="1:31" ht="21" x14ac:dyDescent="0.35">
      <c r="A142" s="107">
        <v>7</v>
      </c>
      <c r="B142" s="228" t="s">
        <v>511</v>
      </c>
      <c r="C142" s="105"/>
      <c r="D142" s="105"/>
      <c r="E142" s="185"/>
      <c r="F142" s="185"/>
      <c r="G142" s="185"/>
      <c r="H142" s="184"/>
      <c r="I142" s="184"/>
      <c r="J142" s="184"/>
      <c r="K142" s="183"/>
      <c r="L142" s="183"/>
      <c r="M142" s="182"/>
      <c r="N142" s="182"/>
      <c r="O142" s="548"/>
      <c r="P142" s="778"/>
      <c r="Q142" s="182"/>
      <c r="R142" s="182"/>
      <c r="S142" s="182"/>
      <c r="T142" s="810"/>
      <c r="U142" s="548"/>
      <c r="V142" s="104"/>
      <c r="W142" s="104"/>
      <c r="X142" s="104"/>
      <c r="Y142" s="104"/>
      <c r="Z142" s="104"/>
      <c r="AA142" s="104"/>
      <c r="AB142" s="104"/>
      <c r="AC142" s="103"/>
      <c r="AD142" s="104"/>
      <c r="AE142" s="103"/>
    </row>
    <row r="143" spans="1:31" ht="45" x14ac:dyDescent="0.3">
      <c r="A143" s="181"/>
      <c r="B143" s="180"/>
      <c r="C143" s="179" t="s">
        <v>13</v>
      </c>
      <c r="D143" s="178" t="s">
        <v>12</v>
      </c>
      <c r="E143" s="177" t="s">
        <v>11</v>
      </c>
      <c r="F143" s="174" t="s">
        <v>10</v>
      </c>
      <c r="G143" s="176" t="s">
        <v>9</v>
      </c>
      <c r="H143" s="175" t="s">
        <v>25</v>
      </c>
      <c r="I143" s="174" t="s">
        <v>23</v>
      </c>
      <c r="J143" s="173" t="s">
        <v>22</v>
      </c>
      <c r="K143" s="382" t="s">
        <v>8</v>
      </c>
      <c r="L143" s="382" t="s">
        <v>226</v>
      </c>
      <c r="M143" s="383" t="s">
        <v>7</v>
      </c>
      <c r="N143" s="436" t="s">
        <v>252</v>
      </c>
      <c r="O143" s="550"/>
      <c r="P143" s="779" t="s">
        <v>263</v>
      </c>
      <c r="Q143" s="226" t="s">
        <v>274</v>
      </c>
      <c r="R143" s="172" t="s">
        <v>275</v>
      </c>
      <c r="S143" s="172" t="s">
        <v>276</v>
      </c>
      <c r="T143" s="811" t="s">
        <v>252</v>
      </c>
      <c r="U143" s="550"/>
      <c r="V143" s="169"/>
      <c r="W143" s="167"/>
      <c r="X143" s="170"/>
      <c r="Y143" s="167"/>
      <c r="Z143" s="169"/>
      <c r="AA143" s="167"/>
      <c r="AB143" s="168"/>
      <c r="AC143" s="167"/>
      <c r="AD143" s="949"/>
      <c r="AE143" s="167"/>
    </row>
    <row r="144" spans="1:31" x14ac:dyDescent="0.3">
      <c r="A144" s="409"/>
      <c r="B144" s="276" t="s">
        <v>512</v>
      </c>
      <c r="C144" s="295"/>
      <c r="D144" s="294"/>
      <c r="E144" s="499"/>
      <c r="F144" s="110"/>
      <c r="G144" s="110"/>
      <c r="H144" s="295"/>
      <c r="I144" s="295"/>
      <c r="J144" s="295"/>
      <c r="K144" s="295"/>
      <c r="L144" s="295"/>
      <c r="M144" s="295"/>
      <c r="N144" s="295"/>
      <c r="O144" s="562"/>
      <c r="P144" s="802"/>
      <c r="Q144" s="295"/>
      <c r="R144" s="295"/>
      <c r="S144" s="295"/>
      <c r="T144" s="297"/>
      <c r="U144" s="562"/>
      <c r="V144" s="296"/>
      <c r="W144" s="296"/>
      <c r="X144" s="295"/>
      <c r="Y144" s="295"/>
      <c r="Z144" s="296"/>
      <c r="AA144" s="296"/>
      <c r="AB144" s="295"/>
      <c r="AC144" s="297"/>
      <c r="AD144" s="974"/>
      <c r="AE144" s="157"/>
    </row>
    <row r="145" spans="1:31" x14ac:dyDescent="0.3">
      <c r="A145" s="476"/>
      <c r="B145" s="825" t="s">
        <v>533</v>
      </c>
      <c r="C145" s="735"/>
      <c r="D145" s="365" t="s">
        <v>14</v>
      </c>
      <c r="E145" s="130" t="s">
        <v>0</v>
      </c>
      <c r="F145" s="34" t="s">
        <v>0</v>
      </c>
      <c r="G145" s="95" t="s">
        <v>0</v>
      </c>
      <c r="H145" s="369" t="s">
        <v>0</v>
      </c>
      <c r="I145" s="34" t="s">
        <v>0</v>
      </c>
      <c r="J145" s="34" t="s">
        <v>0</v>
      </c>
      <c r="K145" s="645"/>
      <c r="L145" s="645"/>
      <c r="M145" s="583"/>
      <c r="N145" s="583"/>
      <c r="O145" s="567">
        <f>C145-(SUM(H145:N145))</f>
        <v>0</v>
      </c>
      <c r="P145" s="986" t="s">
        <v>0</v>
      </c>
      <c r="Q145" s="439" t="s">
        <v>0</v>
      </c>
      <c r="R145" s="439" t="s">
        <v>0</v>
      </c>
      <c r="S145" s="34" t="s">
        <v>0</v>
      </c>
      <c r="T145" s="818"/>
      <c r="U145" s="807">
        <f>C145-(SUM(P145:T163))</f>
        <v>0</v>
      </c>
      <c r="V145" s="713"/>
      <c r="W145" s="720"/>
      <c r="X145" s="713"/>
      <c r="Y145" s="720"/>
      <c r="Z145" s="728"/>
      <c r="AA145" s="720"/>
      <c r="AB145" s="713"/>
      <c r="AC145" s="720"/>
      <c r="AD145" s="966">
        <f>C145-(V145+X145+Z145+AB145)</f>
        <v>0</v>
      </c>
      <c r="AE145" s="661"/>
    </row>
    <row r="146" spans="1:31" x14ac:dyDescent="0.3">
      <c r="A146" s="476"/>
      <c r="B146" s="933" t="s">
        <v>513</v>
      </c>
      <c r="C146" s="735"/>
      <c r="D146" s="365" t="s">
        <v>1</v>
      </c>
      <c r="E146" s="130" t="s">
        <v>0</v>
      </c>
      <c r="F146" s="34" t="s">
        <v>0</v>
      </c>
      <c r="G146" s="95" t="s">
        <v>0</v>
      </c>
      <c r="H146" s="369" t="s">
        <v>0</v>
      </c>
      <c r="I146" s="34" t="s">
        <v>0</v>
      </c>
      <c r="J146" s="34" t="s">
        <v>0</v>
      </c>
      <c r="K146" s="645"/>
      <c r="L146" s="645"/>
      <c r="M146" s="583"/>
      <c r="N146" s="583"/>
      <c r="O146" s="567">
        <f t="shared" ref="O146:O147" si="28">C146-(SUM(H146:N146))</f>
        <v>0</v>
      </c>
      <c r="P146" s="781"/>
      <c r="Q146" s="624"/>
      <c r="R146" s="625"/>
      <c r="S146" s="587"/>
      <c r="T146" s="818"/>
      <c r="U146" s="807">
        <f t="shared" ref="U146:U147" si="29">C146-(SUM(P146:T164))</f>
        <v>0</v>
      </c>
      <c r="V146" s="713"/>
      <c r="W146" s="720"/>
      <c r="X146" s="713"/>
      <c r="Y146" s="720"/>
      <c r="Z146" s="728"/>
      <c r="AA146" s="720"/>
      <c r="AB146" s="713"/>
      <c r="AC146" s="720"/>
      <c r="AD146" s="966">
        <f t="shared" ref="AD146:AD147" si="30">C146-(V146+X146+Z146+AB146)</f>
        <v>0</v>
      </c>
      <c r="AE146" s="661"/>
    </row>
    <row r="147" spans="1:31" x14ac:dyDescent="0.3">
      <c r="A147" s="476"/>
      <c r="B147" s="825" t="s">
        <v>514</v>
      </c>
      <c r="C147" s="735"/>
      <c r="D147" s="923" t="s">
        <v>1</v>
      </c>
      <c r="E147" s="130" t="s">
        <v>0</v>
      </c>
      <c r="F147" s="34" t="s">
        <v>0</v>
      </c>
      <c r="G147" s="95" t="s">
        <v>0</v>
      </c>
      <c r="H147" s="34" t="s">
        <v>0</v>
      </c>
      <c r="I147" s="34" t="s">
        <v>0</v>
      </c>
      <c r="J147" s="34" t="s">
        <v>0</v>
      </c>
      <c r="K147" s="645"/>
      <c r="L147" s="645"/>
      <c r="M147" s="583"/>
      <c r="N147" s="583"/>
      <c r="O147" s="567">
        <f t="shared" si="28"/>
        <v>0</v>
      </c>
      <c r="P147" s="782"/>
      <c r="Q147" s="581"/>
      <c r="R147" s="583"/>
      <c r="S147" s="585"/>
      <c r="T147" s="818"/>
      <c r="U147" s="807">
        <f t="shared" si="29"/>
        <v>0</v>
      </c>
      <c r="V147" s="713"/>
      <c r="W147" s="720"/>
      <c r="X147" s="713"/>
      <c r="Y147" s="720"/>
      <c r="Z147" s="728"/>
      <c r="AA147" s="720"/>
      <c r="AB147" s="713"/>
      <c r="AC147" s="720"/>
      <c r="AD147" s="966">
        <f t="shared" si="30"/>
        <v>0</v>
      </c>
      <c r="AE147" s="661"/>
    </row>
    <row r="148" spans="1:31" x14ac:dyDescent="0.3">
      <c r="A148" s="409"/>
      <c r="B148" s="276" t="s">
        <v>515</v>
      </c>
      <c r="C148" s="295"/>
      <c r="D148" s="294"/>
      <c r="E148" s="499"/>
      <c r="F148" s="110"/>
      <c r="G148" s="110"/>
      <c r="H148" s="295"/>
      <c r="I148" s="295"/>
      <c r="J148" s="295"/>
      <c r="K148" s="295"/>
      <c r="L148" s="295"/>
      <c r="M148" s="295"/>
      <c r="N148" s="295"/>
      <c r="O148" s="562"/>
      <c r="P148" s="802"/>
      <c r="Q148" s="295"/>
      <c r="R148" s="295"/>
      <c r="S148" s="295"/>
      <c r="T148" s="297"/>
      <c r="U148" s="562"/>
      <c r="V148" s="296"/>
      <c r="W148" s="296"/>
      <c r="X148" s="295"/>
      <c r="Y148" s="295"/>
      <c r="Z148" s="296"/>
      <c r="AA148" s="296"/>
      <c r="AB148" s="295"/>
      <c r="AC148" s="297"/>
      <c r="AD148" s="974"/>
      <c r="AE148" s="157"/>
    </row>
    <row r="149" spans="1:31" x14ac:dyDescent="0.3">
      <c r="A149" s="476"/>
      <c r="B149" s="825" t="s">
        <v>18</v>
      </c>
      <c r="C149" s="629"/>
      <c r="D149" s="365" t="s">
        <v>18</v>
      </c>
      <c r="E149" s="137" t="s">
        <v>0</v>
      </c>
      <c r="F149" s="137" t="s">
        <v>0</v>
      </c>
      <c r="G149" s="95" t="s">
        <v>0</v>
      </c>
      <c r="H149" s="130" t="s">
        <v>0</v>
      </c>
      <c r="I149" s="137" t="s">
        <v>0</v>
      </c>
      <c r="J149" s="137" t="s">
        <v>0</v>
      </c>
      <c r="K149" s="137" t="s">
        <v>0</v>
      </c>
      <c r="L149" s="137" t="s">
        <v>0</v>
      </c>
      <c r="M149" s="439" t="s">
        <v>0</v>
      </c>
      <c r="N149" s="439" t="s">
        <v>0</v>
      </c>
      <c r="O149" s="994" t="s">
        <v>0</v>
      </c>
      <c r="P149" s="981" t="s">
        <v>0</v>
      </c>
      <c r="Q149" s="527" t="s">
        <v>0</v>
      </c>
      <c r="R149" s="527" t="s">
        <v>0</v>
      </c>
      <c r="S149" s="527" t="s">
        <v>0</v>
      </c>
      <c r="T149" s="80" t="s">
        <v>0</v>
      </c>
      <c r="U149" s="807">
        <f>C149-(SUM(P149:T171))</f>
        <v>0</v>
      </c>
      <c r="V149" s="733"/>
      <c r="W149" s="734"/>
      <c r="X149" s="733"/>
      <c r="Y149" s="734"/>
      <c r="Z149" s="735"/>
      <c r="AA149" s="734"/>
      <c r="AB149" s="733"/>
      <c r="AC149" s="734"/>
      <c r="AD149" s="966">
        <f>C149-(V149+X149+Z149+AB149)</f>
        <v>0</v>
      </c>
      <c r="AE149" s="661"/>
    </row>
    <row r="150" spans="1:31" x14ac:dyDescent="0.3">
      <c r="A150" s="409"/>
      <c r="B150" s="276" t="s">
        <v>516</v>
      </c>
      <c r="C150" s="295"/>
      <c r="D150" s="294"/>
      <c r="E150" s="499"/>
      <c r="F150" s="110"/>
      <c r="G150" s="110"/>
      <c r="H150" s="295"/>
      <c r="I150" s="295"/>
      <c r="J150" s="295"/>
      <c r="K150" s="295"/>
      <c r="L150" s="295"/>
      <c r="M150" s="295"/>
      <c r="N150" s="295"/>
      <c r="O150" s="562"/>
      <c r="P150" s="802"/>
      <c r="Q150" s="295"/>
      <c r="R150" s="295"/>
      <c r="S150" s="295"/>
      <c r="T150" s="297"/>
      <c r="U150" s="562"/>
      <c r="V150" s="296"/>
      <c r="W150" s="296"/>
      <c r="X150" s="295"/>
      <c r="Y150" s="295"/>
      <c r="Z150" s="296"/>
      <c r="AA150" s="296"/>
      <c r="AB150" s="295"/>
      <c r="AC150" s="297"/>
      <c r="AD150" s="974"/>
      <c r="AE150" s="157"/>
    </row>
    <row r="151" spans="1:31" x14ac:dyDescent="0.3">
      <c r="A151" s="476"/>
      <c r="B151" s="825" t="s">
        <v>534</v>
      </c>
      <c r="C151" s="629"/>
      <c r="D151" s="365" t="s">
        <v>1</v>
      </c>
      <c r="E151" s="130" t="s">
        <v>0</v>
      </c>
      <c r="F151" s="34" t="s">
        <v>0</v>
      </c>
      <c r="G151" s="95" t="s">
        <v>0</v>
      </c>
      <c r="H151" s="130" t="s">
        <v>0</v>
      </c>
      <c r="I151" s="137" t="s">
        <v>0</v>
      </c>
      <c r="J151" s="137" t="s">
        <v>0</v>
      </c>
      <c r="K151" s="824"/>
      <c r="L151" s="824"/>
      <c r="M151" s="118"/>
      <c r="N151" s="439" t="s">
        <v>0</v>
      </c>
      <c r="O151" s="567">
        <f>C151-(SUM(H151:N151))</f>
        <v>0</v>
      </c>
      <c r="P151" s="696"/>
      <c r="Q151" s="624"/>
      <c r="R151" s="581"/>
      <c r="S151" s="646"/>
      <c r="T151" s="820"/>
      <c r="U151" s="807">
        <f>C151-(SUM(P151:T173))</f>
        <v>0</v>
      </c>
      <c r="V151" s="733"/>
      <c r="W151" s="734"/>
      <c r="X151" s="733"/>
      <c r="Y151" s="734"/>
      <c r="Z151" s="735"/>
      <c r="AA151" s="734"/>
      <c r="AB151" s="733"/>
      <c r="AC151" s="734"/>
      <c r="AD151" s="966">
        <f>C151-(V151+X151+Z151+AB151)</f>
        <v>0</v>
      </c>
      <c r="AE151" s="661"/>
    </row>
    <row r="152" spans="1:31" x14ac:dyDescent="0.3">
      <c r="A152" s="476"/>
      <c r="B152" s="825" t="s">
        <v>517</v>
      </c>
      <c r="C152" s="473"/>
      <c r="D152" s="306"/>
      <c r="E152" s="21"/>
      <c r="F152" s="20"/>
      <c r="G152" s="41"/>
      <c r="H152" s="444"/>
      <c r="I152" s="444"/>
      <c r="J152" s="444"/>
      <c r="K152" s="444"/>
      <c r="L152" s="444"/>
      <c r="M152" s="444"/>
      <c r="N152" s="233"/>
      <c r="O152" s="826"/>
      <c r="P152" s="473"/>
      <c r="Q152" s="444"/>
      <c r="R152" s="444"/>
      <c r="S152" s="233"/>
      <c r="T152" s="475"/>
      <c r="U152" s="826"/>
      <c r="V152" s="474"/>
      <c r="W152" s="474"/>
      <c r="X152" s="444"/>
      <c r="Y152" s="444"/>
      <c r="Z152" s="474"/>
      <c r="AA152" s="474"/>
      <c r="AB152" s="444"/>
      <c r="AC152" s="475"/>
      <c r="AD152" s="974"/>
      <c r="AE152" s="157"/>
    </row>
    <row r="153" spans="1:31" x14ac:dyDescent="0.3">
      <c r="A153" s="409"/>
      <c r="B153" s="276" t="s">
        <v>518</v>
      </c>
      <c r="C153" s="295"/>
      <c r="D153" s="294"/>
      <c r="E153" s="499"/>
      <c r="F153" s="110"/>
      <c r="G153" s="110"/>
      <c r="H153" s="295"/>
      <c r="I153" s="295"/>
      <c r="J153" s="295"/>
      <c r="K153" s="295"/>
      <c r="L153" s="295"/>
      <c r="M153" s="295"/>
      <c r="N153" s="295"/>
      <c r="O153" s="562"/>
      <c r="P153" s="802"/>
      <c r="Q153" s="295"/>
      <c r="R153" s="295"/>
      <c r="S153" s="295"/>
      <c r="T153" s="297"/>
      <c r="U153" s="562"/>
      <c r="V153" s="296"/>
      <c r="W153" s="296"/>
      <c r="X153" s="295"/>
      <c r="Y153" s="295"/>
      <c r="Z153" s="296"/>
      <c r="AA153" s="296"/>
      <c r="AB153" s="295"/>
      <c r="AC153" s="297"/>
      <c r="AD153" s="974"/>
      <c r="AE153" s="157"/>
    </row>
    <row r="154" spans="1:31" x14ac:dyDescent="0.3">
      <c r="A154" s="476"/>
      <c r="B154" s="825" t="s">
        <v>519</v>
      </c>
      <c r="C154" s="735"/>
      <c r="D154" s="365" t="s">
        <v>14</v>
      </c>
      <c r="E154" s="137" t="s">
        <v>0</v>
      </c>
      <c r="F154" s="137" t="s">
        <v>0</v>
      </c>
      <c r="G154" s="95" t="s">
        <v>0</v>
      </c>
      <c r="H154" s="130" t="s">
        <v>0</v>
      </c>
      <c r="I154" s="137" t="s">
        <v>0</v>
      </c>
      <c r="J154" s="137" t="s">
        <v>0</v>
      </c>
      <c r="K154" s="137" t="s">
        <v>0</v>
      </c>
      <c r="L154" s="137" t="s">
        <v>0</v>
      </c>
      <c r="M154" s="439" t="s">
        <v>0</v>
      </c>
      <c r="N154" s="118"/>
      <c r="O154" s="567">
        <f>C154-(SUM(H154:M154))</f>
        <v>0</v>
      </c>
      <c r="P154" s="986" t="s">
        <v>0</v>
      </c>
      <c r="Q154" s="439" t="s">
        <v>0</v>
      </c>
      <c r="R154" s="439" t="s">
        <v>0</v>
      </c>
      <c r="S154" s="34" t="s">
        <v>0</v>
      </c>
      <c r="T154" s="820"/>
      <c r="U154" s="807">
        <f>C154-(SUM(P154:T176))</f>
        <v>0</v>
      </c>
      <c r="V154" s="733"/>
      <c r="W154" s="734"/>
      <c r="X154" s="733"/>
      <c r="Y154" s="734"/>
      <c r="Z154" s="735"/>
      <c r="AA154" s="734"/>
      <c r="AB154" s="733"/>
      <c r="AC154" s="734"/>
      <c r="AD154" s="966">
        <f>C154-(V154+X154+Z154+AB154)</f>
        <v>0</v>
      </c>
      <c r="AE154" s="661"/>
    </row>
    <row r="155" spans="1:31" x14ac:dyDescent="0.3">
      <c r="A155" s="476"/>
      <c r="B155" s="299" t="s">
        <v>520</v>
      </c>
      <c r="C155" s="473"/>
      <c r="D155" s="306"/>
      <c r="E155" s="21"/>
      <c r="F155" s="20"/>
      <c r="G155" s="41"/>
      <c r="H155" s="444"/>
      <c r="I155" s="444"/>
      <c r="J155" s="444"/>
      <c r="K155" s="444"/>
      <c r="L155" s="444"/>
      <c r="M155" s="444"/>
      <c r="N155" s="233"/>
      <c r="O155" s="826"/>
      <c r="P155" s="473"/>
      <c r="Q155" s="444"/>
      <c r="R155" s="444"/>
      <c r="S155" s="233"/>
      <c r="T155" s="475"/>
      <c r="U155" s="826"/>
      <c r="V155" s="474"/>
      <c r="W155" s="474"/>
      <c r="X155" s="444"/>
      <c r="Y155" s="444"/>
      <c r="Z155" s="474"/>
      <c r="AA155" s="474"/>
      <c r="AB155" s="444"/>
      <c r="AC155" s="475"/>
      <c r="AD155" s="974"/>
      <c r="AE155" s="157"/>
    </row>
    <row r="156" spans="1:31" x14ac:dyDescent="0.3">
      <c r="A156" s="476"/>
      <c r="B156" s="825" t="s">
        <v>522</v>
      </c>
      <c r="C156" s="735"/>
      <c r="D156" s="365" t="s">
        <v>1</v>
      </c>
      <c r="E156" s="137" t="s">
        <v>0</v>
      </c>
      <c r="F156" s="137" t="s">
        <v>0</v>
      </c>
      <c r="G156" s="95" t="s">
        <v>0</v>
      </c>
      <c r="H156" s="985"/>
      <c r="I156" s="824"/>
      <c r="J156" s="824"/>
      <c r="K156" s="137" t="s">
        <v>0</v>
      </c>
      <c r="L156" s="137" t="s">
        <v>0</v>
      </c>
      <c r="M156" s="439" t="s">
        <v>0</v>
      </c>
      <c r="N156" s="439" t="s">
        <v>0</v>
      </c>
      <c r="O156" s="567">
        <f>C156-(SUM(H156:M156))</f>
        <v>0</v>
      </c>
      <c r="P156" s="986" t="s">
        <v>0</v>
      </c>
      <c r="Q156" s="987"/>
      <c r="R156" s="439" t="s">
        <v>0</v>
      </c>
      <c r="S156" s="34" t="s">
        <v>0</v>
      </c>
      <c r="T156" s="95" t="s">
        <v>0</v>
      </c>
      <c r="U156" s="807">
        <f>C156-(SUM(P156:T178))</f>
        <v>0</v>
      </c>
      <c r="V156" s="733"/>
      <c r="W156" s="734"/>
      <c r="X156" s="733"/>
      <c r="Y156" s="734"/>
      <c r="Z156" s="735"/>
      <c r="AA156" s="734"/>
      <c r="AB156" s="733"/>
      <c r="AC156" s="734"/>
      <c r="AD156" s="966">
        <f>C156-(V156+X156+Z156+AB156)</f>
        <v>0</v>
      </c>
      <c r="AE156" s="661"/>
    </row>
    <row r="157" spans="1:31" x14ac:dyDescent="0.3">
      <c r="A157" s="476"/>
      <c r="B157" s="825" t="s">
        <v>523</v>
      </c>
      <c r="C157" s="473"/>
      <c r="D157" s="306"/>
      <c r="E157" s="21"/>
      <c r="F157" s="20"/>
      <c r="G157" s="41"/>
      <c r="H157" s="444"/>
      <c r="I157" s="444"/>
      <c r="J157" s="444"/>
      <c r="K157" s="444"/>
      <c r="L157" s="444"/>
      <c r="M157" s="444"/>
      <c r="N157" s="233"/>
      <c r="O157" s="826"/>
      <c r="P157" s="473"/>
      <c r="Q157" s="444"/>
      <c r="R157" s="444"/>
      <c r="S157" s="233"/>
      <c r="T157" s="475"/>
      <c r="U157" s="826"/>
      <c r="V157" s="474"/>
      <c r="W157" s="474"/>
      <c r="X157" s="444"/>
      <c r="Y157" s="444"/>
      <c r="Z157" s="474"/>
      <c r="AA157" s="474"/>
      <c r="AB157" s="444"/>
      <c r="AC157" s="475"/>
      <c r="AD157" s="974"/>
      <c r="AE157" s="157"/>
    </row>
    <row r="158" spans="1:31" x14ac:dyDescent="0.3">
      <c r="A158" s="476"/>
      <c r="B158" s="933" t="s">
        <v>521</v>
      </c>
      <c r="C158" s="767"/>
      <c r="D158" s="477" t="s">
        <v>1</v>
      </c>
      <c r="E158" s="225" t="s">
        <v>0</v>
      </c>
      <c r="F158" s="225" t="s">
        <v>0</v>
      </c>
      <c r="G158" s="318" t="s">
        <v>0</v>
      </c>
      <c r="H158" s="983"/>
      <c r="I158" s="984"/>
      <c r="J158" s="984"/>
      <c r="K158" s="225" t="s">
        <v>0</v>
      </c>
      <c r="L158" s="225" t="s">
        <v>0</v>
      </c>
      <c r="M158" s="946" t="s">
        <v>0</v>
      </c>
      <c r="N158" s="946" t="s">
        <v>0</v>
      </c>
      <c r="O158" s="670">
        <f>C158-(SUM(H158:M158))</f>
        <v>0</v>
      </c>
      <c r="P158" s="986" t="s">
        <v>0</v>
      </c>
      <c r="Q158" s="34" t="s">
        <v>0</v>
      </c>
      <c r="R158" s="987"/>
      <c r="S158" s="34" t="s">
        <v>0</v>
      </c>
      <c r="T158" s="95" t="s">
        <v>0</v>
      </c>
      <c r="U158" s="808">
        <f>C158-(SUM(P158:T180))</f>
        <v>0</v>
      </c>
      <c r="V158" s="764"/>
      <c r="W158" s="765"/>
      <c r="X158" s="764"/>
      <c r="Y158" s="765"/>
      <c r="Z158" s="767"/>
      <c r="AA158" s="765"/>
      <c r="AB158" s="764"/>
      <c r="AC158" s="765"/>
      <c r="AD158" s="960">
        <f>C158-(V158+X158+Z158+AB158)</f>
        <v>0</v>
      </c>
      <c r="AE158" s="637"/>
    </row>
    <row r="159" spans="1:31" x14ac:dyDescent="0.3">
      <c r="A159" s="922"/>
      <c r="B159" s="936" t="s">
        <v>524</v>
      </c>
      <c r="C159" s="728"/>
      <c r="D159" s="365" t="s">
        <v>1</v>
      </c>
      <c r="E159" s="34" t="s">
        <v>0</v>
      </c>
      <c r="F159" s="34" t="s">
        <v>0</v>
      </c>
      <c r="G159" s="95" t="s">
        <v>0</v>
      </c>
      <c r="H159" s="369" t="s">
        <v>0</v>
      </c>
      <c r="I159" s="34" t="s">
        <v>0</v>
      </c>
      <c r="J159" s="34" t="s">
        <v>0</v>
      </c>
      <c r="K159" s="982"/>
      <c r="L159" s="982"/>
      <c r="M159" s="982"/>
      <c r="N159" s="439" t="s">
        <v>0</v>
      </c>
      <c r="O159" s="944">
        <f>C159-(SUM(H159:M159))</f>
        <v>0</v>
      </c>
      <c r="P159" s="658"/>
      <c r="Q159" s="581"/>
      <c r="R159" s="581"/>
      <c r="S159" s="646"/>
      <c r="T159" s="818"/>
      <c r="U159" s="945">
        <f>C159-(SUM(P159:T181))</f>
        <v>0</v>
      </c>
      <c r="V159" s="713"/>
      <c r="W159" s="720"/>
      <c r="X159" s="713"/>
      <c r="Y159" s="720"/>
      <c r="Z159" s="728"/>
      <c r="AA159" s="720"/>
      <c r="AB159" s="713"/>
      <c r="AC159" s="720"/>
      <c r="AD159" s="966">
        <f>C159-(V159+X159+Z159+AB159)</f>
        <v>0</v>
      </c>
      <c r="AE159" s="661"/>
    </row>
    <row r="160" spans="1:31" x14ac:dyDescent="0.3">
      <c r="A160" s="922"/>
      <c r="B160" s="937" t="s">
        <v>525</v>
      </c>
      <c r="C160" s="922"/>
      <c r="D160" s="922"/>
      <c r="E160" s="922"/>
      <c r="F160" s="922"/>
      <c r="G160" s="922"/>
      <c r="H160" s="922"/>
      <c r="I160" s="922"/>
      <c r="J160" s="922"/>
      <c r="K160" s="922"/>
      <c r="L160" s="922"/>
      <c r="M160" s="922"/>
      <c r="N160" s="922"/>
      <c r="O160" s="995"/>
      <c r="P160" s="934"/>
      <c r="Q160" s="922"/>
      <c r="R160" s="922"/>
      <c r="S160" s="922"/>
      <c r="T160" s="922"/>
      <c r="U160" s="995"/>
      <c r="V160" s="922"/>
      <c r="W160" s="922"/>
      <c r="X160" s="922"/>
      <c r="Y160" s="922"/>
      <c r="Z160" s="922"/>
      <c r="AA160" s="922"/>
      <c r="AB160" s="922"/>
      <c r="AC160" s="932"/>
    </row>
    <row r="161" spans="1:31" x14ac:dyDescent="0.3">
      <c r="A161" s="922"/>
      <c r="B161" s="476" t="s">
        <v>526</v>
      </c>
      <c r="C161" s="728"/>
      <c r="D161" s="365" t="s">
        <v>1</v>
      </c>
      <c r="E161" s="34" t="s">
        <v>0</v>
      </c>
      <c r="F161" s="34" t="s">
        <v>0</v>
      </c>
      <c r="G161" s="95" t="s">
        <v>0</v>
      </c>
      <c r="H161" s="369" t="s">
        <v>0</v>
      </c>
      <c r="I161" s="34" t="s">
        <v>0</v>
      </c>
      <c r="J161" s="34" t="s">
        <v>0</v>
      </c>
      <c r="K161" s="982"/>
      <c r="L161" s="982"/>
      <c r="M161" s="982"/>
      <c r="N161" s="439" t="s">
        <v>0</v>
      </c>
      <c r="O161" s="944">
        <f>C161-(SUM(H161:N161))</f>
        <v>0</v>
      </c>
      <c r="P161" s="658"/>
      <c r="Q161" s="581"/>
      <c r="R161" s="581"/>
      <c r="S161" s="646"/>
      <c r="T161" s="818"/>
      <c r="U161" s="945">
        <f>C161-(SUM(P161:T183))</f>
        <v>0</v>
      </c>
      <c r="V161" s="713"/>
      <c r="W161" s="720"/>
      <c r="X161" s="713"/>
      <c r="Y161" s="720"/>
      <c r="Z161" s="728"/>
      <c r="AA161" s="720"/>
      <c r="AB161" s="713"/>
      <c r="AC161" s="720"/>
      <c r="AD161" s="966">
        <f>C161-(V161+X161+Z161+AB161)</f>
        <v>0</v>
      </c>
      <c r="AE161" s="661"/>
    </row>
    <row r="162" spans="1:31" x14ac:dyDescent="0.3">
      <c r="A162" s="922"/>
      <c r="B162" s="937" t="s">
        <v>527</v>
      </c>
      <c r="C162" s="922"/>
      <c r="D162" s="922"/>
      <c r="E162" s="922"/>
      <c r="F162" s="922"/>
      <c r="G162" s="922"/>
      <c r="H162" s="922"/>
      <c r="I162" s="922"/>
      <c r="J162" s="922"/>
      <c r="K162" s="922"/>
      <c r="L162" s="922"/>
      <c r="M162" s="922"/>
      <c r="N162" s="922"/>
      <c r="O162" s="995"/>
      <c r="P162" s="934"/>
      <c r="Q162" s="922"/>
      <c r="R162" s="922"/>
      <c r="S162" s="922"/>
      <c r="T162" s="922"/>
      <c r="U162" s="995"/>
      <c r="V162" s="922"/>
      <c r="W162" s="922"/>
      <c r="X162" s="922"/>
      <c r="Y162" s="922"/>
      <c r="Z162" s="922"/>
      <c r="AA162" s="922"/>
      <c r="AB162" s="922"/>
      <c r="AC162" s="932"/>
    </row>
    <row r="163" spans="1:31" ht="19.5" x14ac:dyDescent="0.3">
      <c r="A163" s="476"/>
      <c r="B163" s="441" t="s">
        <v>531</v>
      </c>
      <c r="C163" s="573"/>
      <c r="D163" s="36" t="s">
        <v>1</v>
      </c>
      <c r="E163" s="35" t="s">
        <v>0</v>
      </c>
      <c r="F163" s="34" t="s">
        <v>0</v>
      </c>
      <c r="G163" s="823" t="s">
        <v>0</v>
      </c>
      <c r="H163" s="34" t="s">
        <v>0</v>
      </c>
      <c r="I163" s="34" t="s">
        <v>0</v>
      </c>
      <c r="J163" s="34" t="s">
        <v>0</v>
      </c>
      <c r="K163" s="34" t="s">
        <v>0</v>
      </c>
      <c r="L163" s="34" t="s">
        <v>0</v>
      </c>
      <c r="M163" s="34" t="s">
        <v>0</v>
      </c>
      <c r="N163" s="118"/>
      <c r="O163" s="944">
        <f>C163-(SUM(H163:M163))</f>
        <v>0</v>
      </c>
      <c r="P163" s="796"/>
      <c r="Q163" s="645"/>
      <c r="R163" s="650"/>
      <c r="S163" s="645"/>
      <c r="T163" s="95" t="s">
        <v>0</v>
      </c>
      <c r="U163" s="945">
        <f>C163-(SUM(P58:T58))</f>
        <v>0</v>
      </c>
      <c r="V163" s="656"/>
      <c r="W163" s="657"/>
      <c r="X163" s="658"/>
      <c r="Y163" s="657"/>
      <c r="Z163" s="658"/>
      <c r="AA163" s="657"/>
      <c r="AB163" s="659"/>
      <c r="AC163" s="657"/>
      <c r="AD163" s="966">
        <f>C163-(V163+X163+Z163+AB163)</f>
        <v>0</v>
      </c>
      <c r="AE163" s="661"/>
    </row>
    <row r="164" spans="1:31" ht="19.5" x14ac:dyDescent="0.3">
      <c r="A164" s="476"/>
      <c r="B164" s="938" t="s">
        <v>271</v>
      </c>
      <c r="C164" s="62"/>
      <c r="D164" s="42"/>
      <c r="E164" s="42"/>
      <c r="F164" s="371"/>
      <c r="G164" s="42"/>
      <c r="H164" s="41"/>
      <c r="I164" s="41"/>
      <c r="J164" s="42"/>
      <c r="K164" s="42"/>
      <c r="L164" s="42"/>
      <c r="M164" s="41"/>
      <c r="N164" s="41"/>
      <c r="O164" s="943"/>
      <c r="P164" s="62"/>
      <c r="Q164" s="41"/>
      <c r="R164" s="41"/>
      <c r="S164" s="42"/>
      <c r="T164" s="101"/>
      <c r="U164" s="943"/>
      <c r="V164" s="41"/>
      <c r="W164" s="41"/>
      <c r="X164" s="41"/>
      <c r="Y164" s="41"/>
      <c r="Z164" s="41"/>
      <c r="AA164" s="41"/>
      <c r="AB164" s="41"/>
      <c r="AC164" s="101"/>
      <c r="AE164" s="321"/>
    </row>
    <row r="165" spans="1:31" x14ac:dyDescent="0.3">
      <c r="A165" s="922"/>
      <c r="B165" s="476" t="s">
        <v>528</v>
      </c>
      <c r="C165" s="935"/>
      <c r="D165" s="939" t="s">
        <v>164</v>
      </c>
      <c r="E165" s="356" t="s">
        <v>0</v>
      </c>
      <c r="F165" s="137" t="s">
        <v>0</v>
      </c>
      <c r="G165" s="940" t="s">
        <v>0</v>
      </c>
      <c r="H165" s="225" t="s">
        <v>0</v>
      </c>
      <c r="I165" s="225" t="s">
        <v>0</v>
      </c>
      <c r="J165" s="225" t="s">
        <v>0</v>
      </c>
      <c r="K165" s="225" t="s">
        <v>0</v>
      </c>
      <c r="L165" s="225" t="s">
        <v>0</v>
      </c>
      <c r="M165" s="225" t="s">
        <v>0</v>
      </c>
      <c r="O165" s="941">
        <f>C165-(SUM(H165:M165))</f>
        <v>0</v>
      </c>
      <c r="P165" s="799"/>
      <c r="Q165" s="585"/>
      <c r="R165" s="679"/>
      <c r="S165" s="585"/>
      <c r="T165" s="99" t="s">
        <v>0</v>
      </c>
      <c r="U165" s="942">
        <f>C165-(SUM(P60:T60))</f>
        <v>0</v>
      </c>
      <c r="V165" s="694"/>
      <c r="W165" s="695"/>
      <c r="X165" s="696"/>
      <c r="Y165" s="695"/>
      <c r="Z165" s="696"/>
      <c r="AA165" s="695"/>
      <c r="AB165" s="697"/>
      <c r="AC165" s="695"/>
      <c r="AD165" s="966">
        <f>C165-(V165+X165+Z165+AB165)</f>
        <v>0</v>
      </c>
      <c r="AE165" s="661"/>
    </row>
    <row r="166" spans="1:31" x14ac:dyDescent="0.3">
      <c r="A166" s="409"/>
      <c r="B166" s="276" t="s">
        <v>529</v>
      </c>
      <c r="C166" s="295"/>
      <c r="D166" s="294"/>
      <c r="E166" s="499"/>
      <c r="F166" s="110"/>
      <c r="G166" s="110"/>
      <c r="H166" s="295"/>
      <c r="I166" s="295"/>
      <c r="J166" s="295"/>
      <c r="K166" s="295"/>
      <c r="L166" s="295"/>
      <c r="M166" s="295"/>
      <c r="N166" s="295"/>
      <c r="O166" s="562"/>
      <c r="P166" s="802"/>
      <c r="Q166" s="295"/>
      <c r="R166" s="295"/>
      <c r="S166" s="295"/>
      <c r="T166" s="297"/>
      <c r="U166" s="562"/>
      <c r="V166" s="296"/>
      <c r="W166" s="296"/>
      <c r="X166" s="295"/>
      <c r="Y166" s="295"/>
      <c r="Z166" s="296"/>
      <c r="AA166" s="296"/>
      <c r="AB166" s="295"/>
      <c r="AC166" s="297"/>
      <c r="AD166" s="974"/>
      <c r="AE166" s="157"/>
    </row>
    <row r="167" spans="1:31" x14ac:dyDescent="0.3">
      <c r="A167" s="476"/>
      <c r="B167" s="825" t="s">
        <v>530</v>
      </c>
      <c r="C167" s="735"/>
      <c r="D167" s="365" t="s">
        <v>1</v>
      </c>
      <c r="E167" s="137" t="s">
        <v>0</v>
      </c>
      <c r="F167" s="137" t="s">
        <v>0</v>
      </c>
      <c r="G167" s="95" t="s">
        <v>0</v>
      </c>
      <c r="H167" s="130" t="s">
        <v>0</v>
      </c>
      <c r="I167" s="137" t="s">
        <v>0</v>
      </c>
      <c r="J167" s="137" t="s">
        <v>0</v>
      </c>
      <c r="K167" s="824"/>
      <c r="L167" s="824"/>
      <c r="N167" s="439" t="s">
        <v>0</v>
      </c>
      <c r="O167" s="567">
        <f>C167-(SUM(H167:N167))</f>
        <v>0</v>
      </c>
      <c r="P167" s="696"/>
      <c r="Q167" s="624"/>
      <c r="R167" s="581"/>
      <c r="S167" s="646"/>
      <c r="T167" s="820"/>
      <c r="U167" s="807">
        <f>C167-(SUM(P167:T190))</f>
        <v>0</v>
      </c>
      <c r="V167" s="733"/>
      <c r="W167" s="734"/>
      <c r="X167" s="733"/>
      <c r="Y167" s="734"/>
      <c r="Z167" s="735"/>
      <c r="AA167" s="734"/>
      <c r="AB167" s="733"/>
      <c r="AC167" s="734"/>
      <c r="AD167" s="966">
        <f>C167-(V167+X167+Z167+AB167)</f>
        <v>0</v>
      </c>
      <c r="AE167" s="661"/>
    </row>
    <row r="168" spans="1:31" x14ac:dyDescent="0.3">
      <c r="A168" s="409"/>
      <c r="B168" s="276" t="s">
        <v>532</v>
      </c>
      <c r="C168" s="295"/>
      <c r="D168" s="294"/>
      <c r="E168" s="499"/>
      <c r="F168" s="110"/>
      <c r="G168" s="110"/>
      <c r="H168" s="295"/>
      <c r="I168" s="295"/>
      <c r="J168" s="295"/>
      <c r="K168" s="295"/>
      <c r="L168" s="295"/>
      <c r="M168" s="295"/>
      <c r="N168" s="295"/>
      <c r="O168" s="562"/>
      <c r="P168" s="802"/>
      <c r="Q168" s="295"/>
      <c r="R168" s="295"/>
      <c r="S168" s="295"/>
      <c r="T168" s="297"/>
      <c r="U168" s="562"/>
      <c r="V168" s="296"/>
      <c r="W168" s="296"/>
      <c r="X168" s="295"/>
      <c r="Y168" s="295"/>
      <c r="Z168" s="296"/>
      <c r="AA168" s="296"/>
      <c r="AB168" s="295"/>
      <c r="AC168" s="297"/>
      <c r="AD168" s="974"/>
      <c r="AE168" s="157"/>
    </row>
    <row r="169" spans="1:31" x14ac:dyDescent="0.3">
      <c r="A169" s="316"/>
      <c r="B169" s="302" t="s">
        <v>18</v>
      </c>
      <c r="C169" s="988"/>
      <c r="D169" s="923" t="s">
        <v>18</v>
      </c>
      <c r="E169" s="150" t="s">
        <v>0</v>
      </c>
      <c r="F169" s="150" t="s">
        <v>0</v>
      </c>
      <c r="G169" s="80" t="s">
        <v>0</v>
      </c>
      <c r="H169" s="265" t="s">
        <v>0</v>
      </c>
      <c r="I169" s="150" t="s">
        <v>0</v>
      </c>
      <c r="J169" s="150" t="s">
        <v>0</v>
      </c>
      <c r="K169" s="150" t="s">
        <v>0</v>
      </c>
      <c r="L169" s="150" t="s">
        <v>0</v>
      </c>
      <c r="M169" s="527" t="s">
        <v>0</v>
      </c>
      <c r="N169" s="527" t="s">
        <v>0</v>
      </c>
      <c r="O169" s="996" t="s">
        <v>0</v>
      </c>
      <c r="P169" s="981" t="s">
        <v>0</v>
      </c>
      <c r="Q169" s="527" t="s">
        <v>0</v>
      </c>
      <c r="R169" s="527" t="s">
        <v>0</v>
      </c>
      <c r="S169" s="527" t="s">
        <v>0</v>
      </c>
      <c r="T169" s="80" t="s">
        <v>0</v>
      </c>
      <c r="U169" s="807">
        <f>C169-(SUM(P169:T191))</f>
        <v>0</v>
      </c>
      <c r="V169" s="989"/>
      <c r="W169" s="990"/>
      <c r="X169" s="989"/>
      <c r="Y169" s="990"/>
      <c r="Z169" s="991"/>
      <c r="AA169" s="990"/>
      <c r="AB169" s="989"/>
      <c r="AC169" s="990"/>
      <c r="AD169" s="992"/>
      <c r="AE169" s="993"/>
    </row>
    <row r="171" spans="1:31" x14ac:dyDescent="0.3">
      <c r="P171" s="999" t="s">
        <v>538</v>
      </c>
    </row>
    <row r="173" spans="1:31" x14ac:dyDescent="0.3">
      <c r="P173" s="999" t="s">
        <v>536</v>
      </c>
    </row>
    <row r="175" spans="1:31" x14ac:dyDescent="0.3">
      <c r="P175" s="999" t="s">
        <v>537</v>
      </c>
    </row>
  </sheetData>
  <mergeCells count="21">
    <mergeCell ref="V5:W5"/>
    <mergeCell ref="X5:Y5"/>
    <mergeCell ref="Z5:AA5"/>
    <mergeCell ref="AB5:AC5"/>
    <mergeCell ref="AD5:AE5"/>
    <mergeCell ref="A1:AC1"/>
    <mergeCell ref="V3:AC3"/>
    <mergeCell ref="AD3:AE4"/>
    <mergeCell ref="V4:W4"/>
    <mergeCell ref="X4:Y4"/>
    <mergeCell ref="Z4:AA4"/>
    <mergeCell ref="AB4:AC4"/>
    <mergeCell ref="A2:AE2"/>
    <mergeCell ref="A3:A6"/>
    <mergeCell ref="B3:B6"/>
    <mergeCell ref="C3:D6"/>
    <mergeCell ref="E3:G6"/>
    <mergeCell ref="H3:N6"/>
    <mergeCell ref="O3:O6"/>
    <mergeCell ref="P3:T6"/>
    <mergeCell ref="U3:U6"/>
  </mergeCells>
  <printOptions horizontalCentered="1"/>
  <pageMargins left="0" right="0" top="0.39370078740157483" bottom="0.39370078740157483" header="0" footer="0"/>
  <pageSetup paperSize="9" scale="60" fitToHeight="0" orientation="landscape" r:id="rId1"/>
  <colBreaks count="1" manualBreakCount="1">
    <brk id="13"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1"/>
  <sheetViews>
    <sheetView workbookViewId="0">
      <selection activeCell="D17" sqref="D17"/>
    </sheetView>
  </sheetViews>
  <sheetFormatPr defaultColWidth="9" defaultRowHeight="22.5" x14ac:dyDescent="0.35"/>
  <cols>
    <col min="1" max="1" width="9" style="1001"/>
    <col min="2" max="2" width="18.25" style="1001" bestFit="1" customWidth="1"/>
    <col min="3" max="16384" width="9" style="1001"/>
  </cols>
  <sheetData>
    <row r="1" spans="1:9" x14ac:dyDescent="0.35">
      <c r="A1" s="1001" t="s">
        <v>589</v>
      </c>
    </row>
    <row r="2" spans="1:9" x14ac:dyDescent="0.35">
      <c r="A2" s="1001" t="s">
        <v>541</v>
      </c>
      <c r="B2" s="1307">
        <v>45124</v>
      </c>
    </row>
    <row r="4" spans="1:9" x14ac:dyDescent="0.35">
      <c r="A4" s="1001" t="s">
        <v>574</v>
      </c>
    </row>
    <row r="5" spans="1:9" x14ac:dyDescent="0.35">
      <c r="B5" s="1478" t="s">
        <v>599</v>
      </c>
    </row>
    <row r="6" spans="1:9" x14ac:dyDescent="0.35">
      <c r="B6" s="1001" t="s">
        <v>598</v>
      </c>
    </row>
    <row r="7" spans="1:9" hidden="1" x14ac:dyDescent="0.35">
      <c r="B7" s="1001" t="s">
        <v>580</v>
      </c>
    </row>
    <row r="8" spans="1:9" hidden="1" x14ac:dyDescent="0.35">
      <c r="B8" s="1001" t="s">
        <v>579</v>
      </c>
    </row>
    <row r="10" spans="1:9" x14ac:dyDescent="0.35">
      <c r="A10" s="2071" t="s">
        <v>596</v>
      </c>
      <c r="B10" s="2071"/>
      <c r="C10" s="2071"/>
      <c r="D10" s="2071"/>
      <c r="E10" s="2071"/>
      <c r="F10" s="2071"/>
      <c r="G10" s="2071"/>
      <c r="H10" s="2071"/>
      <c r="I10" s="2071"/>
    </row>
    <row r="11" spans="1:9" x14ac:dyDescent="0.35">
      <c r="A11" s="2071"/>
      <c r="B11" s="2071" t="s">
        <v>597</v>
      </c>
      <c r="C11" s="2071"/>
      <c r="D11" s="2071"/>
      <c r="E11" s="2071"/>
      <c r="F11" s="2071"/>
      <c r="G11" s="2071"/>
      <c r="H11" s="2071"/>
      <c r="I11" s="2071"/>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S122"/>
  <sheetViews>
    <sheetView view="pageBreakPreview" zoomScale="70" zoomScaleNormal="130" zoomScaleSheetLayoutView="70" workbookViewId="0">
      <selection activeCell="H120" sqref="H120"/>
    </sheetView>
  </sheetViews>
  <sheetFormatPr defaultColWidth="9" defaultRowHeight="18.75" x14ac:dyDescent="0.3"/>
  <cols>
    <col min="1" max="1" width="2.375" style="1" customWidth="1"/>
    <col min="2" max="2" width="30.125" style="1" customWidth="1"/>
    <col min="3" max="3" width="6.75" style="1" customWidth="1"/>
    <col min="4" max="4" width="4.625" style="1" bestFit="1" customWidth="1"/>
    <col min="5" max="7" width="9.875" style="1" customWidth="1"/>
    <col min="8" max="14" width="6.875" style="1" customWidth="1"/>
    <col min="15" max="15" width="7.625" style="1" hidden="1" customWidth="1"/>
    <col min="16" max="16" width="6.875" style="2" customWidth="1"/>
    <col min="17" max="20" width="6.875" style="1" customWidth="1"/>
    <col min="21" max="21" width="6.875" style="1" hidden="1" customWidth="1"/>
    <col min="22" max="22" width="7.75" style="1" customWidth="1"/>
    <col min="23" max="23" width="9" style="1" customWidth="1"/>
    <col min="24" max="24" width="7.75" style="1" customWidth="1"/>
    <col min="25" max="25" width="9" style="1" customWidth="1"/>
    <col min="26" max="26" width="7.75" style="1" customWidth="1"/>
    <col min="27" max="27" width="9" style="1" customWidth="1"/>
    <col min="28" max="28" width="7.75" style="1" customWidth="1"/>
    <col min="29" max="29" width="9" style="1" customWidth="1"/>
    <col min="30" max="30" width="7.75" style="1" customWidth="1"/>
    <col min="31" max="31" width="9" style="1" customWidth="1"/>
    <col min="32" max="16384" width="9" style="1"/>
  </cols>
  <sheetData>
    <row r="1" spans="1:45" ht="141" customHeight="1" x14ac:dyDescent="0.3">
      <c r="A1" s="2141" t="s">
        <v>569</v>
      </c>
      <c r="B1" s="2141"/>
      <c r="C1" s="2141"/>
      <c r="D1" s="2141"/>
      <c r="E1" s="2141"/>
      <c r="F1" s="2141"/>
      <c r="G1" s="2141"/>
      <c r="H1" s="2141"/>
      <c r="I1" s="2141"/>
      <c r="J1" s="2141"/>
      <c r="K1" s="2141"/>
      <c r="L1" s="2141"/>
      <c r="M1" s="2141"/>
      <c r="N1" s="2141"/>
      <c r="O1" s="2141"/>
      <c r="P1" s="2141"/>
      <c r="Q1" s="2141"/>
      <c r="R1" s="2141"/>
      <c r="S1" s="2141"/>
      <c r="T1" s="2141"/>
      <c r="U1" s="2141"/>
      <c r="V1" s="2141"/>
      <c r="W1" s="2141"/>
      <c r="X1" s="2141"/>
      <c r="Y1" s="2141"/>
      <c r="Z1" s="2141"/>
      <c r="AA1" s="2141"/>
      <c r="AB1" s="2141"/>
      <c r="AC1" s="2141"/>
      <c r="AD1" s="998"/>
      <c r="AE1" s="998"/>
    </row>
    <row r="2" spans="1:45" ht="21.75" customHeight="1" x14ac:dyDescent="0.3">
      <c r="A2" s="2121" t="s">
        <v>38</v>
      </c>
      <c r="B2" s="2123" t="s">
        <v>37</v>
      </c>
      <c r="C2" s="2125" t="s">
        <v>36</v>
      </c>
      <c r="D2" s="2126"/>
      <c r="E2" s="2123" t="s">
        <v>35</v>
      </c>
      <c r="F2" s="2131"/>
      <c r="G2" s="2132"/>
      <c r="H2" s="2125" t="s">
        <v>34</v>
      </c>
      <c r="I2" s="2109"/>
      <c r="J2" s="2109"/>
      <c r="K2" s="2109"/>
      <c r="L2" s="2109"/>
      <c r="M2" s="2109"/>
      <c r="N2" s="2109"/>
      <c r="O2" s="2113" t="s">
        <v>290</v>
      </c>
      <c r="P2" s="2123" t="s">
        <v>33</v>
      </c>
      <c r="Q2" s="2131"/>
      <c r="R2" s="2131"/>
      <c r="S2" s="2131"/>
      <c r="T2" s="2132"/>
      <c r="U2" s="2116" t="s">
        <v>290</v>
      </c>
      <c r="V2" s="2108" t="s">
        <v>543</v>
      </c>
      <c r="W2" s="2108"/>
      <c r="X2" s="2108"/>
      <c r="Y2" s="2108"/>
      <c r="Z2" s="2108"/>
      <c r="AA2" s="2108"/>
      <c r="AB2" s="2108"/>
      <c r="AC2" s="2107"/>
      <c r="AD2" s="2109" t="s">
        <v>279</v>
      </c>
      <c r="AE2" s="2110"/>
    </row>
    <row r="3" spans="1:45" x14ac:dyDescent="0.3">
      <c r="A3" s="2122"/>
      <c r="B3" s="2124"/>
      <c r="C3" s="2127"/>
      <c r="D3" s="2128"/>
      <c r="E3" s="2133"/>
      <c r="F3" s="2134"/>
      <c r="G3" s="2135"/>
      <c r="H3" s="2127"/>
      <c r="I3" s="2139"/>
      <c r="J3" s="2139"/>
      <c r="K3" s="2139"/>
      <c r="L3" s="2139"/>
      <c r="M3" s="2139"/>
      <c r="N3" s="2139"/>
      <c r="O3" s="2114"/>
      <c r="P3" s="2133"/>
      <c r="Q3" s="2134"/>
      <c r="R3" s="2134"/>
      <c r="S3" s="2134"/>
      <c r="T3" s="2135"/>
      <c r="U3" s="2117"/>
      <c r="V3" s="2108" t="s">
        <v>31</v>
      </c>
      <c r="W3" s="2108"/>
      <c r="X3" s="2106" t="s">
        <v>30</v>
      </c>
      <c r="Y3" s="2108"/>
      <c r="Z3" s="2106" t="s">
        <v>29</v>
      </c>
      <c r="AA3" s="2108"/>
      <c r="AB3" s="2106" t="s">
        <v>28</v>
      </c>
      <c r="AC3" s="2107"/>
      <c r="AD3" s="2111"/>
      <c r="AE3" s="2112"/>
    </row>
    <row r="4" spans="1:45" ht="18.75" customHeight="1" x14ac:dyDescent="0.3">
      <c r="A4" s="2122"/>
      <c r="B4" s="2124"/>
      <c r="C4" s="2127"/>
      <c r="D4" s="2128"/>
      <c r="E4" s="2133"/>
      <c r="F4" s="2134"/>
      <c r="G4" s="2135"/>
      <c r="H4" s="2127"/>
      <c r="I4" s="2139"/>
      <c r="J4" s="2139"/>
      <c r="K4" s="2139"/>
      <c r="L4" s="2139"/>
      <c r="M4" s="2139"/>
      <c r="N4" s="2139"/>
      <c r="O4" s="2114"/>
      <c r="P4" s="2133"/>
      <c r="Q4" s="2134"/>
      <c r="R4" s="2134"/>
      <c r="S4" s="2134"/>
      <c r="T4" s="2135"/>
      <c r="U4" s="2117"/>
      <c r="V4" s="2108" t="s">
        <v>27</v>
      </c>
      <c r="W4" s="2107"/>
      <c r="X4" s="2106" t="s">
        <v>27</v>
      </c>
      <c r="Y4" s="2107"/>
      <c r="Z4" s="2106" t="s">
        <v>27</v>
      </c>
      <c r="AA4" s="2107"/>
      <c r="AB4" s="2106" t="s">
        <v>27</v>
      </c>
      <c r="AC4" s="2107"/>
      <c r="AD4" s="2108" t="s">
        <v>27</v>
      </c>
      <c r="AE4" s="2107"/>
    </row>
    <row r="5" spans="1:45" ht="40.5" customHeight="1" x14ac:dyDescent="0.3">
      <c r="A5" s="2122"/>
      <c r="B5" s="2124"/>
      <c r="C5" s="2129"/>
      <c r="D5" s="2130"/>
      <c r="E5" s="2136"/>
      <c r="F5" s="2137"/>
      <c r="G5" s="2138"/>
      <c r="H5" s="2129"/>
      <c r="I5" s="2140"/>
      <c r="J5" s="2140"/>
      <c r="K5" s="2140"/>
      <c r="L5" s="2140"/>
      <c r="M5" s="2140"/>
      <c r="N5" s="2140"/>
      <c r="O5" s="2115"/>
      <c r="P5" s="2136"/>
      <c r="Q5" s="2137"/>
      <c r="R5" s="2137"/>
      <c r="S5" s="2137"/>
      <c r="T5" s="2138"/>
      <c r="U5" s="2118"/>
      <c r="V5" s="448" t="s">
        <v>13</v>
      </c>
      <c r="W5" s="186" t="s">
        <v>26</v>
      </c>
      <c r="X5" s="448" t="s">
        <v>13</v>
      </c>
      <c r="Y5" s="186" t="s">
        <v>26</v>
      </c>
      <c r="Z5" s="448" t="s">
        <v>13</v>
      </c>
      <c r="AA5" s="186" t="s">
        <v>26</v>
      </c>
      <c r="AB5" s="448" t="s">
        <v>13</v>
      </c>
      <c r="AC5" s="186" t="s">
        <v>26</v>
      </c>
      <c r="AD5" s="448" t="s">
        <v>278</v>
      </c>
      <c r="AE5" s="186" t="s">
        <v>26</v>
      </c>
    </row>
    <row r="6" spans="1:45" ht="21" x14ac:dyDescent="0.35">
      <c r="A6" s="107">
        <v>1</v>
      </c>
      <c r="B6" s="106" t="s">
        <v>544</v>
      </c>
      <c r="C6" s="105"/>
      <c r="D6" s="105"/>
      <c r="E6" s="185"/>
      <c r="F6" s="185"/>
      <c r="G6" s="185"/>
      <c r="H6" s="184"/>
      <c r="I6" s="183"/>
      <c r="J6" s="183"/>
      <c r="K6" s="183"/>
      <c r="L6" s="183"/>
      <c r="M6" s="182"/>
      <c r="N6" s="182"/>
      <c r="O6" s="1004"/>
      <c r="P6" s="182"/>
      <c r="Q6" s="182"/>
      <c r="R6" s="182"/>
      <c r="S6" s="182"/>
      <c r="T6" s="182"/>
      <c r="U6" s="1004"/>
      <c r="V6" s="104"/>
      <c r="W6" s="104"/>
      <c r="X6" s="104"/>
      <c r="Y6" s="104"/>
      <c r="Z6" s="104"/>
      <c r="AA6" s="104"/>
      <c r="AB6" s="104"/>
      <c r="AC6" s="103"/>
      <c r="AD6" s="104"/>
      <c r="AE6" s="103"/>
      <c r="AG6" s="166"/>
      <c r="AH6" s="166"/>
      <c r="AI6" s="166"/>
      <c r="AJ6" s="166"/>
      <c r="AK6" s="166"/>
      <c r="AL6" s="166"/>
      <c r="AM6" s="166"/>
      <c r="AN6" s="166"/>
      <c r="AO6" s="166"/>
      <c r="AP6" s="166"/>
      <c r="AQ6" s="166"/>
      <c r="AR6" s="166"/>
      <c r="AS6" s="166"/>
    </row>
    <row r="7" spans="1:45" ht="39" x14ac:dyDescent="0.3">
      <c r="A7" s="374"/>
      <c r="B7" s="180"/>
      <c r="C7" s="403" t="s">
        <v>13</v>
      </c>
      <c r="D7" s="404" t="s">
        <v>12</v>
      </c>
      <c r="E7" s="177" t="s">
        <v>11</v>
      </c>
      <c r="F7" s="174" t="s">
        <v>10</v>
      </c>
      <c r="G7" s="176" t="s">
        <v>9</v>
      </c>
      <c r="H7" s="175" t="s">
        <v>25</v>
      </c>
      <c r="I7" s="174" t="s">
        <v>23</v>
      </c>
      <c r="J7" s="173" t="s">
        <v>22</v>
      </c>
      <c r="K7" s="382" t="s">
        <v>545</v>
      </c>
      <c r="L7" s="382" t="s">
        <v>267</v>
      </c>
      <c r="M7" s="383" t="s">
        <v>7</v>
      </c>
      <c r="N7" s="514" t="s">
        <v>252</v>
      </c>
      <c r="O7" s="515"/>
      <c r="P7" s="779" t="s">
        <v>263</v>
      </c>
      <c r="Q7" s="226" t="s">
        <v>274</v>
      </c>
      <c r="R7" s="172" t="s">
        <v>275</v>
      </c>
      <c r="S7" s="172" t="s">
        <v>276</v>
      </c>
      <c r="T7" s="811" t="s">
        <v>252</v>
      </c>
      <c r="U7" s="550"/>
      <c r="V7" s="169"/>
      <c r="W7" s="167"/>
      <c r="X7" s="170"/>
      <c r="Y7" s="167"/>
      <c r="Z7" s="169"/>
      <c r="AA7" s="167"/>
      <c r="AB7" s="168"/>
      <c r="AC7" s="167"/>
      <c r="AD7" s="947"/>
      <c r="AE7" s="139"/>
    </row>
    <row r="8" spans="1:45" ht="21" x14ac:dyDescent="0.35">
      <c r="A8" s="165"/>
      <c r="B8" s="164" t="s">
        <v>218</v>
      </c>
      <c r="C8" s="1005">
        <v>0</v>
      </c>
      <c r="D8" s="163" t="s">
        <v>1</v>
      </c>
      <c r="E8" s="162" t="s">
        <v>0</v>
      </c>
      <c r="F8" s="1006">
        <v>0</v>
      </c>
      <c r="G8" s="161" t="s">
        <v>0</v>
      </c>
      <c r="H8" s="1007">
        <v>0</v>
      </c>
      <c r="I8" s="231" t="s">
        <v>0</v>
      </c>
      <c r="J8" s="231" t="s">
        <v>0</v>
      </c>
      <c r="K8" s="1008">
        <v>0</v>
      </c>
      <c r="L8" s="1008">
        <v>0</v>
      </c>
      <c r="M8" s="1009">
        <v>0</v>
      </c>
      <c r="N8" s="1010">
        <v>0</v>
      </c>
      <c r="O8" s="1011">
        <f>C8-(SUM(H8:N8))</f>
        <v>0</v>
      </c>
      <c r="P8" s="1012">
        <v>0</v>
      </c>
      <c r="Q8" s="1006">
        <v>0</v>
      </c>
      <c r="R8" s="1013">
        <v>0</v>
      </c>
      <c r="S8" s="1013">
        <v>0</v>
      </c>
      <c r="T8" s="99" t="s">
        <v>0</v>
      </c>
      <c r="U8" s="1014">
        <f>C8-(SUM(P8:T8))</f>
        <v>0</v>
      </c>
      <c r="V8" s="1015">
        <v>0</v>
      </c>
      <c r="W8" s="1016">
        <v>0</v>
      </c>
      <c r="X8" s="1017">
        <v>0</v>
      </c>
      <c r="Y8" s="1016">
        <v>0</v>
      </c>
      <c r="Z8" s="1015">
        <v>0</v>
      </c>
      <c r="AA8" s="1016">
        <v>0</v>
      </c>
      <c r="AB8" s="1018">
        <v>0</v>
      </c>
      <c r="AC8" s="1016">
        <v>0</v>
      </c>
      <c r="AD8" s="1019">
        <f>C8-(V8+X8+Z8+AB8)</f>
        <v>0</v>
      </c>
      <c r="AE8" s="1020">
        <f>(SUM(E8:G8))-(W8+Y8+AA8+AC8)</f>
        <v>0</v>
      </c>
      <c r="AG8" s="153"/>
      <c r="AH8" s="153"/>
      <c r="AI8" s="153"/>
      <c r="AJ8" s="153"/>
      <c r="AK8" s="153"/>
      <c r="AL8" s="153"/>
      <c r="AM8" s="153"/>
      <c r="AN8" s="153"/>
      <c r="AO8" s="153"/>
      <c r="AP8" s="153"/>
      <c r="AQ8" s="153"/>
      <c r="AR8" s="153"/>
      <c r="AS8" s="153"/>
    </row>
    <row r="9" spans="1:45" ht="45" x14ac:dyDescent="0.35">
      <c r="A9" s="181"/>
      <c r="B9" s="180"/>
      <c r="C9" s="179" t="s">
        <v>13</v>
      </c>
      <c r="D9" s="178" t="s">
        <v>12</v>
      </c>
      <c r="E9" s="177" t="s">
        <v>11</v>
      </c>
      <c r="F9" s="174" t="s">
        <v>10</v>
      </c>
      <c r="G9" s="176" t="s">
        <v>9</v>
      </c>
      <c r="H9" s="175" t="s">
        <v>25</v>
      </c>
      <c r="I9" s="174" t="s">
        <v>23</v>
      </c>
      <c r="J9" s="173" t="s">
        <v>22</v>
      </c>
      <c r="K9" s="382" t="s">
        <v>8</v>
      </c>
      <c r="L9" s="382" t="s">
        <v>542</v>
      </c>
      <c r="M9" s="383" t="s">
        <v>7</v>
      </c>
      <c r="N9" s="514" t="s">
        <v>252</v>
      </c>
      <c r="O9" s="1021"/>
      <c r="P9" s="779" t="s">
        <v>21</v>
      </c>
      <c r="Q9" s="172" t="s">
        <v>20</v>
      </c>
      <c r="R9" s="172" t="s">
        <v>19</v>
      </c>
      <c r="S9" s="172"/>
      <c r="T9" s="171"/>
      <c r="U9" s="1022"/>
      <c r="V9" s="169"/>
      <c r="W9" s="167"/>
      <c r="X9" s="170"/>
      <c r="Y9" s="167"/>
      <c r="Z9" s="169"/>
      <c r="AA9" s="167"/>
      <c r="AB9" s="168"/>
      <c r="AC9" s="167"/>
      <c r="AD9" s="1023"/>
      <c r="AE9" s="1024"/>
      <c r="AG9" s="166"/>
      <c r="AH9" s="166"/>
      <c r="AI9" s="166"/>
      <c r="AJ9" s="166"/>
      <c r="AK9" s="166"/>
      <c r="AL9" s="166"/>
      <c r="AM9" s="166"/>
      <c r="AN9" s="166"/>
      <c r="AO9" s="166"/>
      <c r="AP9" s="166"/>
      <c r="AQ9" s="166"/>
      <c r="AR9" s="166"/>
      <c r="AS9" s="166"/>
    </row>
    <row r="10" spans="1:45" ht="24" customHeight="1" x14ac:dyDescent="0.35">
      <c r="A10" s="112"/>
      <c r="B10" s="160" t="s">
        <v>282</v>
      </c>
      <c r="C10" s="1025">
        <v>0</v>
      </c>
      <c r="D10" s="159" t="s">
        <v>1</v>
      </c>
      <c r="E10" s="1026">
        <v>0</v>
      </c>
      <c r="F10" s="137" t="s">
        <v>0</v>
      </c>
      <c r="G10" s="154" t="s">
        <v>0</v>
      </c>
      <c r="H10" s="1027">
        <v>0</v>
      </c>
      <c r="I10" s="1028">
        <v>0</v>
      </c>
      <c r="J10" s="1028">
        <v>0</v>
      </c>
      <c r="K10" s="137" t="s">
        <v>0</v>
      </c>
      <c r="L10" s="137" t="s">
        <v>0</v>
      </c>
      <c r="M10" s="137" t="s">
        <v>0</v>
      </c>
      <c r="N10" s="429" t="s">
        <v>0</v>
      </c>
      <c r="O10" s="1029">
        <f>C10-(SUM(H10:N10))</f>
        <v>0</v>
      </c>
      <c r="P10" s="1030">
        <v>0</v>
      </c>
      <c r="Q10" s="1028">
        <v>0</v>
      </c>
      <c r="R10" s="1031">
        <v>0</v>
      </c>
      <c r="S10" s="137" t="s">
        <v>0</v>
      </c>
      <c r="T10" s="99" t="s">
        <v>0</v>
      </c>
      <c r="U10" s="1032">
        <f>C10-(SUM(P10:T10))</f>
        <v>0</v>
      </c>
      <c r="V10" s="1033">
        <f>C10</f>
        <v>0</v>
      </c>
      <c r="W10" s="1034">
        <f>E10/2</f>
        <v>0</v>
      </c>
      <c r="X10" s="429" t="s">
        <v>0</v>
      </c>
      <c r="Y10" s="457" t="s">
        <v>0</v>
      </c>
      <c r="Z10" s="1033">
        <f>C10</f>
        <v>0</v>
      </c>
      <c r="AA10" s="1034">
        <f>E10/2</f>
        <v>0</v>
      </c>
      <c r="AB10" s="429" t="s">
        <v>0</v>
      </c>
      <c r="AC10" s="457" t="s">
        <v>0</v>
      </c>
      <c r="AD10" s="1035"/>
      <c r="AE10" s="1036">
        <f>(SUM(E10:G10))-(W10+AA10)</f>
        <v>0</v>
      </c>
      <c r="AG10" s="153"/>
      <c r="AH10" s="153"/>
      <c r="AI10" s="153"/>
      <c r="AJ10" s="153"/>
      <c r="AK10" s="153"/>
      <c r="AL10" s="153"/>
      <c r="AM10" s="153"/>
      <c r="AN10" s="153"/>
      <c r="AO10" s="153"/>
      <c r="AP10" s="153"/>
      <c r="AQ10" s="153"/>
      <c r="AR10" s="153"/>
      <c r="AS10" s="153"/>
    </row>
    <row r="11" spans="1:45" ht="24" customHeight="1" x14ac:dyDescent="0.35">
      <c r="A11" s="86"/>
      <c r="B11" s="156" t="s">
        <v>283</v>
      </c>
      <c r="C11" s="1037">
        <v>0</v>
      </c>
      <c r="D11" s="155" t="s">
        <v>1</v>
      </c>
      <c r="E11" s="1038">
        <v>0</v>
      </c>
      <c r="F11" s="137" t="s">
        <v>0</v>
      </c>
      <c r="G11" s="154" t="s">
        <v>0</v>
      </c>
      <c r="H11" s="1039">
        <v>0</v>
      </c>
      <c r="I11" s="1040">
        <v>0</v>
      </c>
      <c r="J11" s="1040">
        <v>0</v>
      </c>
      <c r="K11" s="137" t="s">
        <v>0</v>
      </c>
      <c r="L11" s="137" t="s">
        <v>0</v>
      </c>
      <c r="M11" s="137" t="s">
        <v>0</v>
      </c>
      <c r="N11" s="429" t="s">
        <v>0</v>
      </c>
      <c r="O11" s="1041">
        <f>C11-(SUM(H11:N11))</f>
        <v>0</v>
      </c>
      <c r="P11" s="1042">
        <v>0</v>
      </c>
      <c r="Q11" s="1040">
        <v>0</v>
      </c>
      <c r="R11" s="1043">
        <v>0</v>
      </c>
      <c r="S11" s="137" t="s">
        <v>0</v>
      </c>
      <c r="T11" s="99" t="s">
        <v>0</v>
      </c>
      <c r="U11" s="1044">
        <f>C11-(SUM(P11:T11))</f>
        <v>0</v>
      </c>
      <c r="V11" s="1033">
        <f>C11</f>
        <v>0</v>
      </c>
      <c r="W11" s="1034">
        <f t="shared" ref="W11:W13" si="0">E11/2</f>
        <v>0</v>
      </c>
      <c r="X11" s="429" t="s">
        <v>0</v>
      </c>
      <c r="Y11" s="458" t="s">
        <v>0</v>
      </c>
      <c r="Z11" s="1033">
        <f>C11</f>
        <v>0</v>
      </c>
      <c r="AA11" s="1034">
        <f t="shared" ref="AA11:AA13" si="1">E11/2</f>
        <v>0</v>
      </c>
      <c r="AB11" s="429" t="s">
        <v>0</v>
      </c>
      <c r="AC11" s="458" t="s">
        <v>0</v>
      </c>
      <c r="AD11" s="1035"/>
      <c r="AE11" s="1036">
        <f>(SUM(E11:G11))-(W11+AA11)</f>
        <v>0</v>
      </c>
      <c r="AG11" s="153"/>
      <c r="AH11" s="153"/>
      <c r="AI11" s="153"/>
      <c r="AJ11" s="153"/>
      <c r="AK11" s="153"/>
      <c r="AL11" s="153"/>
      <c r="AM11" s="153"/>
      <c r="AN11" s="153"/>
      <c r="AO11" s="153"/>
      <c r="AP11" s="153"/>
      <c r="AQ11" s="153"/>
      <c r="AR11" s="153"/>
      <c r="AS11" s="153"/>
    </row>
    <row r="12" spans="1:45" ht="24" customHeight="1" x14ac:dyDescent="0.35">
      <c r="A12" s="86"/>
      <c r="B12" s="156" t="s">
        <v>284</v>
      </c>
      <c r="C12" s="1037">
        <v>0</v>
      </c>
      <c r="D12" s="155" t="s">
        <v>1</v>
      </c>
      <c r="E12" s="1038">
        <v>0</v>
      </c>
      <c r="F12" s="137" t="s">
        <v>0</v>
      </c>
      <c r="G12" s="154" t="s">
        <v>0</v>
      </c>
      <c r="H12" s="1039">
        <v>0</v>
      </c>
      <c r="I12" s="1040">
        <v>0</v>
      </c>
      <c r="J12" s="1040">
        <v>0</v>
      </c>
      <c r="K12" s="137" t="s">
        <v>0</v>
      </c>
      <c r="L12" s="137" t="s">
        <v>0</v>
      </c>
      <c r="M12" s="137" t="s">
        <v>0</v>
      </c>
      <c r="N12" s="429" t="s">
        <v>0</v>
      </c>
      <c r="O12" s="1041">
        <f>C12-(SUM(H12:N12))</f>
        <v>0</v>
      </c>
      <c r="P12" s="1042">
        <v>0</v>
      </c>
      <c r="Q12" s="1040">
        <v>0</v>
      </c>
      <c r="R12" s="1043">
        <v>0</v>
      </c>
      <c r="S12" s="137" t="s">
        <v>0</v>
      </c>
      <c r="T12" s="99" t="s">
        <v>0</v>
      </c>
      <c r="U12" s="1044">
        <f>C12-(SUM(P12:T12))</f>
        <v>0</v>
      </c>
      <c r="V12" s="1033">
        <f>C12</f>
        <v>0</v>
      </c>
      <c r="W12" s="1034">
        <f t="shared" si="0"/>
        <v>0</v>
      </c>
      <c r="X12" s="429" t="s">
        <v>0</v>
      </c>
      <c r="Y12" s="458" t="s">
        <v>0</v>
      </c>
      <c r="Z12" s="1033">
        <f>C12</f>
        <v>0</v>
      </c>
      <c r="AA12" s="1034">
        <f t="shared" si="1"/>
        <v>0</v>
      </c>
      <c r="AB12" s="429" t="s">
        <v>0</v>
      </c>
      <c r="AC12" s="458" t="s">
        <v>0</v>
      </c>
      <c r="AD12" s="1035"/>
      <c r="AE12" s="1036">
        <f>(SUM(E12:G12))-(W12+AA12)</f>
        <v>0</v>
      </c>
      <c r="AG12" s="153"/>
      <c r="AH12" s="153"/>
      <c r="AI12" s="153"/>
      <c r="AJ12" s="153"/>
      <c r="AK12" s="153"/>
      <c r="AL12" s="153"/>
      <c r="AM12" s="153"/>
      <c r="AN12" s="153"/>
      <c r="AO12" s="153"/>
      <c r="AP12" s="153"/>
      <c r="AQ12" s="153"/>
      <c r="AR12" s="153"/>
      <c r="AS12" s="153"/>
    </row>
    <row r="13" spans="1:45" ht="24" customHeight="1" x14ac:dyDescent="0.3">
      <c r="A13" s="86"/>
      <c r="B13" s="351" t="s">
        <v>285</v>
      </c>
      <c r="C13" s="1037">
        <v>0</v>
      </c>
      <c r="D13" s="152" t="s">
        <v>1</v>
      </c>
      <c r="E13" s="1045">
        <v>0</v>
      </c>
      <c r="F13" s="150" t="s">
        <v>0</v>
      </c>
      <c r="G13" s="149" t="s">
        <v>0</v>
      </c>
      <c r="H13" s="1046">
        <v>0</v>
      </c>
      <c r="I13" s="1040">
        <v>0</v>
      </c>
      <c r="J13" s="1040">
        <v>0</v>
      </c>
      <c r="K13" s="150" t="s">
        <v>0</v>
      </c>
      <c r="L13" s="150" t="s">
        <v>0</v>
      </c>
      <c r="M13" s="150" t="s">
        <v>0</v>
      </c>
      <c r="N13" s="456" t="s">
        <v>0</v>
      </c>
      <c r="O13" s="1047">
        <f>C13-(SUM(H13:N13))</f>
        <v>0</v>
      </c>
      <c r="P13" s="1042">
        <v>0</v>
      </c>
      <c r="Q13" s="1040">
        <v>0</v>
      </c>
      <c r="R13" s="1043">
        <v>0</v>
      </c>
      <c r="S13" s="150" t="s">
        <v>0</v>
      </c>
      <c r="T13" s="267" t="s">
        <v>0</v>
      </c>
      <c r="U13" s="1048">
        <f>C13-(SUM(P13:T13))</f>
        <v>0</v>
      </c>
      <c r="V13" s="1033">
        <f>C13</f>
        <v>0</v>
      </c>
      <c r="W13" s="1034">
        <f t="shared" si="0"/>
        <v>0</v>
      </c>
      <c r="X13" s="456" t="s">
        <v>0</v>
      </c>
      <c r="Y13" s="459" t="s">
        <v>0</v>
      </c>
      <c r="Z13" s="1033">
        <f>C13</f>
        <v>0</v>
      </c>
      <c r="AA13" s="1034">
        <f t="shared" si="1"/>
        <v>0</v>
      </c>
      <c r="AB13" s="456" t="s">
        <v>0</v>
      </c>
      <c r="AC13" s="459" t="s">
        <v>0</v>
      </c>
      <c r="AD13" s="1035"/>
      <c r="AE13" s="1036">
        <f>(SUM(E13:G13))-(W13+AA13)</f>
        <v>0</v>
      </c>
    </row>
    <row r="14" spans="1:45" s="1352" customFormat="1" ht="28.5" customHeight="1" x14ac:dyDescent="0.2">
      <c r="A14" s="1418"/>
      <c r="B14" s="1419" t="s">
        <v>2</v>
      </c>
      <c r="C14" s="1420">
        <f>SUM(C10:C13)</f>
        <v>0</v>
      </c>
      <c r="D14" s="151" t="s">
        <v>1</v>
      </c>
      <c r="E14" s="1421">
        <f>SUM(E10:E13)</f>
        <v>0</v>
      </c>
      <c r="F14" s="1422" t="s">
        <v>0</v>
      </c>
      <c r="G14" s="1423" t="s">
        <v>0</v>
      </c>
      <c r="H14" s="1424">
        <f t="shared" ref="H14:R14" si="2">SUM(H10:H13)</f>
        <v>0</v>
      </c>
      <c r="I14" s="1425">
        <f t="shared" si="2"/>
        <v>0</v>
      </c>
      <c r="J14" s="1425">
        <f t="shared" si="2"/>
        <v>0</v>
      </c>
      <c r="K14" s="1422" t="s">
        <v>0</v>
      </c>
      <c r="L14" s="1422" t="s">
        <v>0</v>
      </c>
      <c r="M14" s="1422" t="s">
        <v>0</v>
      </c>
      <c r="N14" s="1426" t="s">
        <v>0</v>
      </c>
      <c r="O14" s="1427">
        <f>C14-(SUM(H14:N14))</f>
        <v>0</v>
      </c>
      <c r="P14" s="1428">
        <f t="shared" si="2"/>
        <v>0</v>
      </c>
      <c r="Q14" s="1425">
        <f t="shared" si="2"/>
        <v>0</v>
      </c>
      <c r="R14" s="1425">
        <f t="shared" si="2"/>
        <v>0</v>
      </c>
      <c r="S14" s="1422" t="s">
        <v>0</v>
      </c>
      <c r="T14" s="1429" t="s">
        <v>0</v>
      </c>
      <c r="U14" s="1430">
        <f>C14-(SUM(P14:T14))</f>
        <v>0</v>
      </c>
      <c r="V14" s="1431">
        <f>SUM(V10:V13)</f>
        <v>0</v>
      </c>
      <c r="W14" s="1432">
        <f>SUM(W10:W13)</f>
        <v>0</v>
      </c>
      <c r="X14" s="1433" t="s">
        <v>0</v>
      </c>
      <c r="Y14" s="1434" t="s">
        <v>0</v>
      </c>
      <c r="Z14" s="1435">
        <f>SUM(Z10:Z13)</f>
        <v>0</v>
      </c>
      <c r="AA14" s="1432">
        <f>SUM(AA10:AA13)</f>
        <v>0</v>
      </c>
      <c r="AB14" s="1433" t="s">
        <v>0</v>
      </c>
      <c r="AC14" s="1434" t="s">
        <v>0</v>
      </c>
      <c r="AD14" s="1436"/>
      <c r="AE14" s="1437">
        <f>SUM(AE10:AE13)</f>
        <v>0</v>
      </c>
    </row>
    <row r="15" spans="1:45" ht="21" x14ac:dyDescent="0.35">
      <c r="A15" s="396">
        <v>2</v>
      </c>
      <c r="B15" s="106" t="s">
        <v>254</v>
      </c>
      <c r="C15" s="105"/>
      <c r="D15" s="105"/>
      <c r="E15" s="185"/>
      <c r="F15" s="185"/>
      <c r="G15" s="185"/>
      <c r="H15" s="184"/>
      <c r="I15" s="183"/>
      <c r="J15" s="183"/>
      <c r="K15" s="183"/>
      <c r="L15" s="183"/>
      <c r="M15" s="182"/>
      <c r="N15" s="182"/>
      <c r="O15" s="1049"/>
      <c r="P15" s="182"/>
      <c r="Q15" s="182"/>
      <c r="R15" s="182"/>
      <c r="S15" s="182"/>
      <c r="T15" s="182"/>
      <c r="U15" s="1049"/>
      <c r="V15" s="104"/>
      <c r="W15" s="104"/>
      <c r="X15" s="104"/>
      <c r="Y15" s="104"/>
      <c r="Z15" s="104"/>
      <c r="AA15" s="104"/>
      <c r="AB15" s="104"/>
      <c r="AC15" s="103"/>
      <c r="AD15" s="1050"/>
      <c r="AE15" s="1051"/>
    </row>
    <row r="16" spans="1:45" ht="45" x14ac:dyDescent="0.3">
      <c r="A16" s="374"/>
      <c r="B16" s="180"/>
      <c r="C16" s="403" t="s">
        <v>13</v>
      </c>
      <c r="D16" s="404" t="s">
        <v>12</v>
      </c>
      <c r="E16" s="177" t="s">
        <v>11</v>
      </c>
      <c r="F16" s="174" t="s">
        <v>10</v>
      </c>
      <c r="G16" s="173" t="s">
        <v>9</v>
      </c>
      <c r="H16" s="177" t="s">
        <v>25</v>
      </c>
      <c r="I16" s="174" t="s">
        <v>23</v>
      </c>
      <c r="J16" s="173" t="s">
        <v>22</v>
      </c>
      <c r="K16" s="382" t="s">
        <v>8</v>
      </c>
      <c r="L16" s="382" t="s">
        <v>542</v>
      </c>
      <c r="M16" s="383" t="s">
        <v>7</v>
      </c>
      <c r="N16" s="1052" t="s">
        <v>252</v>
      </c>
      <c r="O16" s="1022"/>
      <c r="P16" s="779" t="s">
        <v>263</v>
      </c>
      <c r="Q16" s="226" t="s">
        <v>274</v>
      </c>
      <c r="R16" s="172" t="s">
        <v>275</v>
      </c>
      <c r="S16" s="172" t="s">
        <v>276</v>
      </c>
      <c r="T16" s="811" t="s">
        <v>252</v>
      </c>
      <c r="U16" s="1022"/>
      <c r="V16" s="170"/>
      <c r="W16" s="167"/>
      <c r="X16" s="169"/>
      <c r="Y16" s="1053"/>
      <c r="Z16" s="170"/>
      <c r="AA16" s="167"/>
      <c r="AB16" s="949"/>
      <c r="AC16" s="167"/>
      <c r="AD16" s="1054"/>
      <c r="AE16" s="1055"/>
    </row>
    <row r="17" spans="1:31" ht="24" customHeight="1" x14ac:dyDescent="0.3">
      <c r="A17" s="112"/>
      <c r="B17" s="129" t="s">
        <v>286</v>
      </c>
      <c r="C17" s="110"/>
      <c r="D17" s="110"/>
      <c r="E17" s="110"/>
      <c r="F17" s="110"/>
      <c r="G17" s="110"/>
      <c r="H17" s="111"/>
      <c r="I17" s="110"/>
      <c r="J17" s="110"/>
      <c r="K17" s="110"/>
      <c r="L17" s="110"/>
      <c r="M17" s="110"/>
      <c r="N17" s="109"/>
      <c r="O17" s="1056"/>
      <c r="P17" s="409"/>
      <c r="Q17" s="411"/>
      <c r="R17" s="411"/>
      <c r="S17" s="411"/>
      <c r="T17" s="412"/>
      <c r="U17" s="1056"/>
      <c r="V17" s="111"/>
      <c r="W17" s="109"/>
      <c r="X17" s="110"/>
      <c r="Y17" s="110"/>
      <c r="Z17" s="111"/>
      <c r="AA17" s="109"/>
      <c r="AB17" s="110"/>
      <c r="AC17" s="109"/>
      <c r="AD17" s="1057"/>
      <c r="AE17" s="1058"/>
    </row>
    <row r="18" spans="1:31" ht="24" customHeight="1" x14ac:dyDescent="0.3">
      <c r="A18" s="84"/>
      <c r="B18" s="60" t="s">
        <v>223</v>
      </c>
      <c r="C18" s="1059">
        <v>0</v>
      </c>
      <c r="D18" s="128" t="s">
        <v>1</v>
      </c>
      <c r="E18" s="265" t="s">
        <v>0</v>
      </c>
      <c r="F18" s="1060">
        <v>0</v>
      </c>
      <c r="G18" s="527" t="s">
        <v>0</v>
      </c>
      <c r="H18" s="1061" t="s">
        <v>0</v>
      </c>
      <c r="I18" s="150" t="s">
        <v>0</v>
      </c>
      <c r="J18" s="150" t="s">
        <v>0</v>
      </c>
      <c r="K18" s="1062">
        <v>0</v>
      </c>
      <c r="L18" s="1062">
        <v>0</v>
      </c>
      <c r="M18" s="1063">
        <v>0</v>
      </c>
      <c r="N18" s="80" t="s">
        <v>0</v>
      </c>
      <c r="O18" s="1048">
        <f>C18-(SUM(H18:N18))</f>
        <v>0</v>
      </c>
      <c r="P18" s="1045">
        <v>0</v>
      </c>
      <c r="Q18" s="1060">
        <v>0</v>
      </c>
      <c r="R18" s="1063">
        <v>0</v>
      </c>
      <c r="S18" s="1060">
        <v>0</v>
      </c>
      <c r="T18" s="80" t="s">
        <v>0</v>
      </c>
      <c r="U18" s="1064">
        <f>C18-(SUM(P18:T18))</f>
        <v>0</v>
      </c>
      <c r="V18" s="1065">
        <v>0</v>
      </c>
      <c r="W18" s="1066">
        <v>0</v>
      </c>
      <c r="X18" s="1067">
        <v>0</v>
      </c>
      <c r="Y18" s="1068">
        <v>0</v>
      </c>
      <c r="Z18" s="1065">
        <v>0</v>
      </c>
      <c r="AA18" s="1066">
        <v>0</v>
      </c>
      <c r="AB18" s="1069">
        <v>0</v>
      </c>
      <c r="AC18" s="1066">
        <v>0</v>
      </c>
      <c r="AD18" s="1019">
        <f>C18-(V18+X18+Z18+AB18)</f>
        <v>0</v>
      </c>
      <c r="AE18" s="1020">
        <f>(SUM(E18:G18))-(W18+Y18+AA18+AC18)</f>
        <v>0</v>
      </c>
    </row>
    <row r="19" spans="1:31" ht="24" customHeight="1" x14ac:dyDescent="0.3">
      <c r="A19" s="86"/>
      <c r="B19" s="85" t="s">
        <v>287</v>
      </c>
      <c r="C19" s="111"/>
      <c r="D19" s="20"/>
      <c r="E19" s="20"/>
      <c r="F19" s="20"/>
      <c r="G19" s="20"/>
      <c r="H19" s="64"/>
      <c r="I19" s="20"/>
      <c r="J19" s="20"/>
      <c r="K19" s="20"/>
      <c r="L19" s="20" t="s">
        <v>17</v>
      </c>
      <c r="M19" s="20"/>
      <c r="N19" s="132"/>
      <c r="O19" s="1070"/>
      <c r="P19" s="64"/>
      <c r="Q19" s="20"/>
      <c r="R19" s="20"/>
      <c r="S19" s="20"/>
      <c r="T19" s="132"/>
      <c r="U19" s="1071"/>
      <c r="V19" s="64"/>
      <c r="W19" s="132"/>
      <c r="X19" s="20"/>
      <c r="Y19" s="20"/>
      <c r="Z19" s="64"/>
      <c r="AA19" s="132"/>
      <c r="AB19" s="20"/>
      <c r="AC19" s="132"/>
      <c r="AD19" s="1072"/>
      <c r="AE19" s="1073"/>
    </row>
    <row r="20" spans="1:31" ht="24" customHeight="1" x14ac:dyDescent="0.3">
      <c r="A20" s="86"/>
      <c r="B20" s="65" t="s">
        <v>224</v>
      </c>
      <c r="C20" s="1074">
        <v>0</v>
      </c>
      <c r="D20" s="312" t="s">
        <v>1</v>
      </c>
      <c r="E20" s="313" t="s">
        <v>0</v>
      </c>
      <c r="F20" s="1075">
        <v>0</v>
      </c>
      <c r="G20" s="946" t="s">
        <v>0</v>
      </c>
      <c r="H20" s="356" t="s">
        <v>0</v>
      </c>
      <c r="I20" s="225" t="s">
        <v>0</v>
      </c>
      <c r="J20" s="225" t="s">
        <v>0</v>
      </c>
      <c r="K20" s="1076">
        <v>0</v>
      </c>
      <c r="L20" s="1076">
        <v>0</v>
      </c>
      <c r="M20" s="1077">
        <v>0</v>
      </c>
      <c r="N20" s="95" t="s">
        <v>0</v>
      </c>
      <c r="O20" s="1078">
        <f>C20-(SUM(H20:N20))</f>
        <v>0</v>
      </c>
      <c r="P20" s="1079">
        <v>0</v>
      </c>
      <c r="Q20" s="1076">
        <v>0</v>
      </c>
      <c r="R20" s="1080">
        <v>0</v>
      </c>
      <c r="S20" s="1081">
        <v>0</v>
      </c>
      <c r="T20" s="267" t="s">
        <v>0</v>
      </c>
      <c r="U20" s="1078">
        <f>C20-(SUM(P20:T20))</f>
        <v>0</v>
      </c>
      <c r="V20" s="1082">
        <v>0</v>
      </c>
      <c r="W20" s="1083">
        <v>0</v>
      </c>
      <c r="X20" s="1084">
        <v>0</v>
      </c>
      <c r="Y20" s="1085">
        <v>0</v>
      </c>
      <c r="Z20" s="1082">
        <v>0</v>
      </c>
      <c r="AA20" s="1083">
        <v>0</v>
      </c>
      <c r="AB20" s="1086">
        <v>0</v>
      </c>
      <c r="AC20" s="1083">
        <v>0</v>
      </c>
      <c r="AD20" s="1019">
        <f>C20-(V20+X20+Z20+AB20)</f>
        <v>0</v>
      </c>
      <c r="AE20" s="1020">
        <f>(SUM(E20:G20))-(W20+Y20+AA20+AC20)</f>
        <v>0</v>
      </c>
    </row>
    <row r="21" spans="1:31" ht="24" customHeight="1" x14ac:dyDescent="0.3">
      <c r="A21" s="112"/>
      <c r="B21" s="129" t="s">
        <v>288</v>
      </c>
      <c r="C21" s="110"/>
      <c r="D21" s="110"/>
      <c r="E21" s="110"/>
      <c r="F21" s="110"/>
      <c r="G21" s="110"/>
      <c r="H21" s="111"/>
      <c r="I21" s="110"/>
      <c r="J21" s="110"/>
      <c r="K21" s="110"/>
      <c r="L21" s="110"/>
      <c r="M21" s="110"/>
      <c r="N21" s="109"/>
      <c r="O21" s="1056"/>
      <c r="P21" s="409"/>
      <c r="Q21" s="411"/>
      <c r="R21" s="411"/>
      <c r="S21" s="411"/>
      <c r="T21" s="412"/>
      <c r="U21" s="1056"/>
      <c r="V21" s="111"/>
      <c r="W21" s="109"/>
      <c r="X21" s="110"/>
      <c r="Y21" s="110"/>
      <c r="Z21" s="111"/>
      <c r="AA21" s="109"/>
      <c r="AB21" s="110"/>
      <c r="AC21" s="109"/>
      <c r="AD21" s="1072"/>
      <c r="AE21" s="1073"/>
    </row>
    <row r="22" spans="1:31" ht="24" customHeight="1" x14ac:dyDescent="0.3">
      <c r="A22" s="86"/>
      <c r="B22" s="324" t="s">
        <v>225</v>
      </c>
      <c r="C22" s="1087">
        <v>0</v>
      </c>
      <c r="D22" s="128" t="s">
        <v>1</v>
      </c>
      <c r="E22" s="127" t="s">
        <v>0</v>
      </c>
      <c r="F22" s="1060">
        <v>0</v>
      </c>
      <c r="G22" s="527" t="s">
        <v>0</v>
      </c>
      <c r="H22" s="81" t="s">
        <v>0</v>
      </c>
      <c r="I22" s="78" t="s">
        <v>0</v>
      </c>
      <c r="J22" s="78" t="s">
        <v>0</v>
      </c>
      <c r="K22" s="1060">
        <v>0</v>
      </c>
      <c r="L22" s="1060">
        <v>0</v>
      </c>
      <c r="M22" s="1063">
        <v>0</v>
      </c>
      <c r="N22" s="95" t="s">
        <v>0</v>
      </c>
      <c r="O22" s="1048">
        <f>C22-(SUM(H22:N22))</f>
        <v>0</v>
      </c>
      <c r="P22" s="1045">
        <v>0</v>
      </c>
      <c r="Q22" s="1060">
        <v>0</v>
      </c>
      <c r="R22" s="1063">
        <v>0</v>
      </c>
      <c r="S22" s="1060">
        <v>0</v>
      </c>
      <c r="T22" s="80" t="s">
        <v>0</v>
      </c>
      <c r="U22" s="1064">
        <f>C22-(SUM(P22:T22))</f>
        <v>0</v>
      </c>
      <c r="V22" s="1065">
        <v>0</v>
      </c>
      <c r="W22" s="1066">
        <v>0</v>
      </c>
      <c r="X22" s="1067">
        <v>0</v>
      </c>
      <c r="Y22" s="1068">
        <v>0</v>
      </c>
      <c r="Z22" s="1065">
        <v>0</v>
      </c>
      <c r="AA22" s="1066">
        <v>0</v>
      </c>
      <c r="AB22" s="1069">
        <v>0</v>
      </c>
      <c r="AC22" s="1066">
        <v>0</v>
      </c>
      <c r="AD22" s="1019">
        <f>C22-(V22+X22+Z22+AB22)</f>
        <v>0</v>
      </c>
      <c r="AE22" s="1020">
        <f>(SUM(E22:G22))-(W22+Y22+AA22+AC22)</f>
        <v>0</v>
      </c>
    </row>
    <row r="23" spans="1:31" ht="24" customHeight="1" x14ac:dyDescent="0.3">
      <c r="A23" s="112"/>
      <c r="B23" s="276" t="s">
        <v>289</v>
      </c>
      <c r="C23" s="110"/>
      <c r="D23" s="21"/>
      <c r="E23" s="21"/>
      <c r="F23" s="19"/>
      <c r="G23" s="21"/>
      <c r="H23" s="1088"/>
      <c r="I23" s="542"/>
      <c r="J23" s="275"/>
      <c r="K23" s="21"/>
      <c r="L23" s="21"/>
      <c r="M23" s="19"/>
      <c r="N23" s="446"/>
      <c r="O23" s="1089"/>
      <c r="P23" s="791"/>
      <c r="Q23" s="19"/>
      <c r="R23" s="19"/>
      <c r="S23" s="19"/>
      <c r="T23" s="446"/>
      <c r="U23" s="1090"/>
      <c r="V23" s="791"/>
      <c r="W23" s="446"/>
      <c r="X23" s="19"/>
      <c r="Y23" s="19"/>
      <c r="Z23" s="791"/>
      <c r="AA23" s="446"/>
      <c r="AB23" s="19"/>
      <c r="AC23" s="446"/>
      <c r="AD23" s="1091"/>
      <c r="AE23" s="1092"/>
    </row>
    <row r="24" spans="1:31" ht="24" customHeight="1" x14ac:dyDescent="0.3">
      <c r="A24" s="84"/>
      <c r="B24" s="84" t="s">
        <v>217</v>
      </c>
      <c r="C24" s="1093">
        <v>0</v>
      </c>
      <c r="D24" s="108" t="s">
        <v>1</v>
      </c>
      <c r="E24" s="265" t="s">
        <v>0</v>
      </c>
      <c r="F24" s="1062">
        <v>0</v>
      </c>
      <c r="G24" s="456" t="s">
        <v>0</v>
      </c>
      <c r="H24" s="1061" t="s">
        <v>0</v>
      </c>
      <c r="I24" s="150" t="s">
        <v>0</v>
      </c>
      <c r="J24" s="150" t="s">
        <v>0</v>
      </c>
      <c r="K24" s="1062">
        <v>0</v>
      </c>
      <c r="L24" s="1062">
        <v>0</v>
      </c>
      <c r="M24" s="1094">
        <v>0</v>
      </c>
      <c r="N24" s="80" t="s">
        <v>0</v>
      </c>
      <c r="O24" s="1078">
        <f>C24-(SUM(H24:N24))</f>
        <v>0</v>
      </c>
      <c r="P24" s="1095">
        <v>0</v>
      </c>
      <c r="Q24" s="1062">
        <v>0</v>
      </c>
      <c r="R24" s="1094">
        <v>0</v>
      </c>
      <c r="S24" s="1062">
        <v>0</v>
      </c>
      <c r="T24" s="267" t="s">
        <v>0</v>
      </c>
      <c r="U24" s="1078">
        <f>C24-(SUM(P24:T24))</f>
        <v>0</v>
      </c>
      <c r="V24" s="1096">
        <v>0</v>
      </c>
      <c r="W24" s="1097">
        <v>0</v>
      </c>
      <c r="X24" s="1098">
        <v>0</v>
      </c>
      <c r="Y24" s="1099">
        <v>0</v>
      </c>
      <c r="Z24" s="1096">
        <v>0</v>
      </c>
      <c r="AA24" s="1097">
        <v>0</v>
      </c>
      <c r="AB24" s="1100">
        <v>0</v>
      </c>
      <c r="AC24" s="1097">
        <v>0</v>
      </c>
      <c r="AD24" s="1019">
        <f>C24-(V24+X24+Z24+AB24)</f>
        <v>0</v>
      </c>
      <c r="AE24" s="1020">
        <f>(SUM(E24:G24))-(W24+Y24+AA24+AC24)</f>
        <v>0</v>
      </c>
    </row>
    <row r="25" spans="1:31" ht="21" x14ac:dyDescent="0.35">
      <c r="A25" s="107">
        <v>3</v>
      </c>
      <c r="B25" s="106" t="s">
        <v>269</v>
      </c>
      <c r="C25" s="105"/>
      <c r="D25" s="105"/>
      <c r="E25" s="104"/>
      <c r="F25" s="104"/>
      <c r="G25" s="104"/>
      <c r="H25" s="104"/>
      <c r="I25" s="104"/>
      <c r="J25" s="104"/>
      <c r="K25" s="104"/>
      <c r="L25" s="104"/>
      <c r="M25" s="104"/>
      <c r="N25" s="104"/>
      <c r="O25" s="1101"/>
      <c r="P25" s="104"/>
      <c r="Q25" s="104"/>
      <c r="R25" s="104"/>
      <c r="S25" s="104"/>
      <c r="T25" s="104"/>
      <c r="U25" s="1101"/>
      <c r="V25" s="104"/>
      <c r="W25" s="104"/>
      <c r="X25" s="104"/>
      <c r="Y25" s="104"/>
      <c r="Z25" s="104"/>
      <c r="AA25" s="104"/>
      <c r="AB25" s="104"/>
      <c r="AC25" s="103"/>
      <c r="AD25" s="1102"/>
      <c r="AE25" s="1103"/>
    </row>
    <row r="26" spans="1:31" ht="42.75" customHeight="1" x14ac:dyDescent="0.35">
      <c r="A26" s="389"/>
      <c r="B26" s="390"/>
      <c r="C26" s="403" t="s">
        <v>13</v>
      </c>
      <c r="D26" s="404" t="s">
        <v>12</v>
      </c>
      <c r="E26" s="378" t="s">
        <v>11</v>
      </c>
      <c r="F26" s="379" t="s">
        <v>10</v>
      </c>
      <c r="G26" s="1104" t="s">
        <v>9</v>
      </c>
      <c r="H26" s="381" t="s">
        <v>255</v>
      </c>
      <c r="I26" s="382" t="s">
        <v>256</v>
      </c>
      <c r="J26" s="382" t="s">
        <v>261</v>
      </c>
      <c r="K26" s="382" t="s">
        <v>260</v>
      </c>
      <c r="L26" s="382" t="s">
        <v>262</v>
      </c>
      <c r="M26" s="383" t="s">
        <v>7</v>
      </c>
      <c r="N26" s="1105" t="s">
        <v>252</v>
      </c>
      <c r="O26" s="1106"/>
      <c r="P26" s="779" t="s">
        <v>263</v>
      </c>
      <c r="Q26" s="226" t="s">
        <v>274</v>
      </c>
      <c r="R26" s="172" t="s">
        <v>275</v>
      </c>
      <c r="S26" s="172" t="s">
        <v>276</v>
      </c>
      <c r="T26" s="811" t="s">
        <v>277</v>
      </c>
      <c r="U26" s="1106"/>
      <c r="V26" s="395"/>
      <c r="W26" s="393"/>
      <c r="X26" s="392"/>
      <c r="Y26" s="1107"/>
      <c r="Z26" s="395"/>
      <c r="AA26" s="393"/>
      <c r="AB26" s="1108"/>
      <c r="AC26" s="393"/>
      <c r="AD26" s="1109"/>
      <c r="AE26" s="1110"/>
    </row>
    <row r="27" spans="1:31" ht="22.5" customHeight="1" x14ac:dyDescent="0.3">
      <c r="A27" s="86"/>
      <c r="B27" s="388" t="s">
        <v>165</v>
      </c>
      <c r="C27" s="1111">
        <v>0</v>
      </c>
      <c r="D27" s="52" t="s">
        <v>14</v>
      </c>
      <c r="E27" s="100" t="s">
        <v>0</v>
      </c>
      <c r="F27" s="1112">
        <v>0</v>
      </c>
      <c r="G27" s="429" t="s">
        <v>0</v>
      </c>
      <c r="H27" s="100" t="s">
        <v>0</v>
      </c>
      <c r="I27" s="137" t="s">
        <v>0</v>
      </c>
      <c r="J27" s="137" t="s">
        <v>0</v>
      </c>
      <c r="K27" s="137" t="s">
        <v>0</v>
      </c>
      <c r="L27" s="1113">
        <v>0</v>
      </c>
      <c r="M27" s="137" t="s">
        <v>0</v>
      </c>
      <c r="N27" s="1114" t="s">
        <v>0</v>
      </c>
      <c r="O27" s="1032">
        <f>C27-(SUM(H27:N27))</f>
        <v>0</v>
      </c>
      <c r="P27" s="360" t="s">
        <v>0</v>
      </c>
      <c r="Q27" s="361" t="s">
        <v>0</v>
      </c>
      <c r="R27" s="361" t="s">
        <v>0</v>
      </c>
      <c r="S27" s="361" t="s">
        <v>0</v>
      </c>
      <c r="T27" s="1115">
        <v>0</v>
      </c>
      <c r="U27" s="1116">
        <f>C27-(SUM(P27:T27))</f>
        <v>0</v>
      </c>
      <c r="V27" s="1117">
        <f>C27</f>
        <v>0</v>
      </c>
      <c r="W27" s="1118">
        <v>0</v>
      </c>
      <c r="X27" s="1117">
        <f>C27</f>
        <v>0</v>
      </c>
      <c r="Y27" s="1119">
        <v>0</v>
      </c>
      <c r="Z27" s="1117">
        <f>C27</f>
        <v>0</v>
      </c>
      <c r="AA27" s="1118">
        <v>0</v>
      </c>
      <c r="AB27" s="1117">
        <f>C27</f>
        <v>0</v>
      </c>
      <c r="AC27" s="1118">
        <v>0</v>
      </c>
      <c r="AD27" s="1120"/>
      <c r="AE27" s="1020">
        <f>(SUM(E27:G27))-(W27+Y27+AA27+AC27)</f>
        <v>0</v>
      </c>
    </row>
    <row r="28" spans="1:31" x14ac:dyDescent="0.3">
      <c r="A28" s="84"/>
      <c r="B28" s="407" t="s">
        <v>160</v>
      </c>
      <c r="C28" s="60"/>
      <c r="D28" s="340"/>
      <c r="E28" s="340"/>
      <c r="F28" s="126"/>
      <c r="G28" s="340"/>
      <c r="H28" s="60"/>
      <c r="I28" s="126"/>
      <c r="J28" s="126"/>
      <c r="K28" s="126"/>
      <c r="L28" s="126"/>
      <c r="M28" s="126"/>
      <c r="N28" s="133"/>
      <c r="O28" s="1121"/>
      <c r="P28" s="316"/>
      <c r="Q28" s="958"/>
      <c r="R28" s="958"/>
      <c r="S28" s="958"/>
      <c r="T28" s="465"/>
      <c r="U28" s="1121"/>
      <c r="V28" s="60"/>
      <c r="W28" s="133"/>
      <c r="X28" s="126"/>
      <c r="Y28" s="126"/>
      <c r="Z28" s="60"/>
      <c r="AA28" s="133"/>
      <c r="AB28" s="126"/>
      <c r="AC28" s="133"/>
      <c r="AD28" s="1122"/>
      <c r="AE28" s="1123"/>
    </row>
    <row r="29" spans="1:31" ht="42.75" customHeight="1" x14ac:dyDescent="0.35">
      <c r="A29" s="389"/>
      <c r="B29" s="390"/>
      <c r="C29" s="403" t="s">
        <v>13</v>
      </c>
      <c r="D29" s="404" t="s">
        <v>12</v>
      </c>
      <c r="E29" s="378" t="s">
        <v>11</v>
      </c>
      <c r="F29" s="379" t="s">
        <v>10</v>
      </c>
      <c r="G29" s="1104" t="s">
        <v>9</v>
      </c>
      <c r="H29" s="381" t="s">
        <v>255</v>
      </c>
      <c r="I29" s="382" t="s">
        <v>256</v>
      </c>
      <c r="J29" s="382" t="s">
        <v>261</v>
      </c>
      <c r="K29" s="382" t="s">
        <v>260</v>
      </c>
      <c r="L29" s="382" t="s">
        <v>262</v>
      </c>
      <c r="M29" s="383" t="s">
        <v>7</v>
      </c>
      <c r="N29" s="1105" t="s">
        <v>252</v>
      </c>
      <c r="O29" s="1106"/>
      <c r="P29" s="779" t="s">
        <v>263</v>
      </c>
      <c r="Q29" s="226" t="s">
        <v>274</v>
      </c>
      <c r="R29" s="172" t="s">
        <v>275</v>
      </c>
      <c r="S29" s="172" t="s">
        <v>276</v>
      </c>
      <c r="T29" s="811" t="s">
        <v>277</v>
      </c>
      <c r="U29" s="1106"/>
      <c r="V29" s="395"/>
      <c r="W29" s="393"/>
      <c r="X29" s="392"/>
      <c r="Y29" s="1107"/>
      <c r="Z29" s="395"/>
      <c r="AA29" s="393"/>
      <c r="AB29" s="1108"/>
      <c r="AC29" s="393"/>
      <c r="AD29" s="1109"/>
      <c r="AE29" s="1110"/>
    </row>
    <row r="30" spans="1:31" ht="25.5" customHeight="1" x14ac:dyDescent="0.3">
      <c r="A30" s="112"/>
      <c r="B30" s="408" t="s">
        <v>291</v>
      </c>
      <c r="C30" s="409"/>
      <c r="D30" s="410"/>
      <c r="E30" s="410"/>
      <c r="F30" s="511"/>
      <c r="G30" s="410"/>
      <c r="H30" s="409"/>
      <c r="I30" s="411"/>
      <c r="J30" s="410"/>
      <c r="K30" s="410"/>
      <c r="L30" s="410"/>
      <c r="M30" s="411"/>
      <c r="N30" s="412"/>
      <c r="O30" s="1056"/>
      <c r="P30" s="409"/>
      <c r="Q30" s="411"/>
      <c r="R30" s="411"/>
      <c r="S30" s="410"/>
      <c r="T30" s="412"/>
      <c r="U30" s="1056"/>
      <c r="V30" s="409"/>
      <c r="W30" s="412"/>
      <c r="X30" s="411"/>
      <c r="Y30" s="411"/>
      <c r="Z30" s="409"/>
      <c r="AA30" s="412"/>
      <c r="AB30" s="411"/>
      <c r="AC30" s="412"/>
      <c r="AD30" s="1124"/>
      <c r="AE30" s="1125"/>
    </row>
    <row r="31" spans="1:31" ht="24.75" customHeight="1" x14ac:dyDescent="0.3">
      <c r="A31" s="86"/>
      <c r="B31" s="413" t="s">
        <v>228</v>
      </c>
      <c r="C31" s="1087">
        <v>0</v>
      </c>
      <c r="D31" s="36" t="s">
        <v>1</v>
      </c>
      <c r="E31" s="35" t="s">
        <v>0</v>
      </c>
      <c r="F31" s="34" t="s">
        <v>0</v>
      </c>
      <c r="G31" s="1126" t="s">
        <v>0</v>
      </c>
      <c r="H31" s="1038">
        <v>0</v>
      </c>
      <c r="I31" s="1127">
        <v>0</v>
      </c>
      <c r="J31" s="1128">
        <v>0</v>
      </c>
      <c r="K31" s="1129">
        <v>0</v>
      </c>
      <c r="L31" s="34" t="s">
        <v>0</v>
      </c>
      <c r="M31" s="1130">
        <v>0</v>
      </c>
      <c r="N31" s="1131">
        <v>0</v>
      </c>
      <c r="O31" s="1132">
        <v>0</v>
      </c>
      <c r="P31" s="1038">
        <v>0</v>
      </c>
      <c r="Q31" s="1127">
        <v>0</v>
      </c>
      <c r="R31" s="1130">
        <v>0</v>
      </c>
      <c r="S31" s="1127">
        <v>0</v>
      </c>
      <c r="T31" s="95" t="s">
        <v>0</v>
      </c>
      <c r="U31" s="1044">
        <f>C31-(SUM(P31:T31))</f>
        <v>0</v>
      </c>
      <c r="V31" s="1133">
        <v>0</v>
      </c>
      <c r="W31" s="1002" t="s">
        <v>0</v>
      </c>
      <c r="X31" s="1134">
        <v>0</v>
      </c>
      <c r="Y31" s="1135" t="s">
        <v>0</v>
      </c>
      <c r="Z31" s="1133">
        <v>0</v>
      </c>
      <c r="AA31" s="1002" t="s">
        <v>0</v>
      </c>
      <c r="AB31" s="1136">
        <v>0</v>
      </c>
      <c r="AC31" s="823" t="s">
        <v>0</v>
      </c>
      <c r="AD31" s="1137">
        <f>C31-(V31+X31+Z31+AB31)</f>
        <v>0</v>
      </c>
      <c r="AE31" s="1138"/>
    </row>
    <row r="32" spans="1:31" ht="24.75" customHeight="1" x14ac:dyDescent="0.3">
      <c r="A32" s="86"/>
      <c r="B32" s="413" t="s">
        <v>229</v>
      </c>
      <c r="C32" s="1087">
        <v>0</v>
      </c>
      <c r="D32" s="36" t="s">
        <v>1</v>
      </c>
      <c r="E32" s="35" t="s">
        <v>0</v>
      </c>
      <c r="F32" s="34" t="s">
        <v>0</v>
      </c>
      <c r="G32" s="1126" t="s">
        <v>0</v>
      </c>
      <c r="H32" s="35" t="s">
        <v>0</v>
      </c>
      <c r="I32" s="34" t="s">
        <v>0</v>
      </c>
      <c r="J32" s="1128">
        <v>0</v>
      </c>
      <c r="K32" s="1129">
        <v>0</v>
      </c>
      <c r="L32" s="34" t="s">
        <v>0</v>
      </c>
      <c r="M32" s="34" t="s">
        <v>0</v>
      </c>
      <c r="N32" s="95" t="s">
        <v>0</v>
      </c>
      <c r="O32" s="1044">
        <f>C32-(SUM(H32:N32))</f>
        <v>0</v>
      </c>
      <c r="P32" s="1038">
        <v>0</v>
      </c>
      <c r="Q32" s="1127">
        <v>0</v>
      </c>
      <c r="R32" s="1130">
        <v>0</v>
      </c>
      <c r="S32" s="1127">
        <v>0</v>
      </c>
      <c r="T32" s="95" t="s">
        <v>0</v>
      </c>
      <c r="U32" s="1044">
        <f>C32-(SUM(P32:T32))</f>
        <v>0</v>
      </c>
      <c r="V32" s="1133">
        <v>0</v>
      </c>
      <c r="W32" s="1002" t="s">
        <v>0</v>
      </c>
      <c r="X32" s="1134">
        <v>0</v>
      </c>
      <c r="Y32" s="1135" t="s">
        <v>0</v>
      </c>
      <c r="Z32" s="1133">
        <v>0</v>
      </c>
      <c r="AA32" s="1002" t="s">
        <v>0</v>
      </c>
      <c r="AB32" s="1136">
        <v>0</v>
      </c>
      <c r="AC32" s="823" t="s">
        <v>0</v>
      </c>
      <c r="AD32" s="1137">
        <f>C32-(V32+X32+Z32+AB32)</f>
        <v>0</v>
      </c>
      <c r="AE32" s="1138"/>
    </row>
    <row r="33" spans="1:31" ht="24.75" customHeight="1" x14ac:dyDescent="0.3">
      <c r="A33" s="86"/>
      <c r="B33" s="413" t="s">
        <v>272</v>
      </c>
      <c r="C33" s="1074">
        <v>0</v>
      </c>
      <c r="D33" s="36" t="s">
        <v>1</v>
      </c>
      <c r="E33" s="35" t="s">
        <v>0</v>
      </c>
      <c r="F33" s="34" t="s">
        <v>0</v>
      </c>
      <c r="G33" s="1126" t="s">
        <v>0</v>
      </c>
      <c r="H33" s="1139">
        <v>0</v>
      </c>
      <c r="I33" s="1075">
        <v>0</v>
      </c>
      <c r="J33" s="1140">
        <v>0</v>
      </c>
      <c r="K33" s="1129">
        <v>0</v>
      </c>
      <c r="L33" s="34" t="s">
        <v>0</v>
      </c>
      <c r="M33" s="1141">
        <v>0</v>
      </c>
      <c r="N33" s="1142">
        <v>0</v>
      </c>
      <c r="O33" s="1044"/>
      <c r="P33" s="1139">
        <v>0</v>
      </c>
      <c r="Q33" s="1075">
        <v>0</v>
      </c>
      <c r="R33" s="1077">
        <v>0</v>
      </c>
      <c r="S33" s="1127">
        <v>0</v>
      </c>
      <c r="T33" s="95" t="s">
        <v>0</v>
      </c>
      <c r="U33" s="1044">
        <f>C33-(SUM(P33:T33))</f>
        <v>0</v>
      </c>
      <c r="V33" s="1082">
        <v>0</v>
      </c>
      <c r="W33" s="1002" t="s">
        <v>0</v>
      </c>
      <c r="X33" s="1084">
        <v>0</v>
      </c>
      <c r="Y33" s="1135" t="s">
        <v>0</v>
      </c>
      <c r="Z33" s="1082">
        <v>0</v>
      </c>
      <c r="AA33" s="1002" t="s">
        <v>0</v>
      </c>
      <c r="AB33" s="1086">
        <v>0</v>
      </c>
      <c r="AC33" s="823" t="s">
        <v>0</v>
      </c>
      <c r="AD33" s="1137">
        <f>C33-(V33+X33+Z33+AB33)</f>
        <v>0</v>
      </c>
      <c r="AE33" s="1138"/>
    </row>
    <row r="34" spans="1:31" ht="24.75" customHeight="1" x14ac:dyDescent="0.3">
      <c r="A34" s="86"/>
      <c r="B34" s="1000" t="s">
        <v>280</v>
      </c>
      <c r="C34" s="1074">
        <v>0</v>
      </c>
      <c r="D34" s="16" t="s">
        <v>1</v>
      </c>
      <c r="E34" s="15" t="s">
        <v>0</v>
      </c>
      <c r="F34" s="14" t="s">
        <v>0</v>
      </c>
      <c r="G34" s="1143" t="s">
        <v>0</v>
      </c>
      <c r="H34" s="15" t="s">
        <v>0</v>
      </c>
      <c r="I34" s="1144">
        <v>0</v>
      </c>
      <c r="J34" s="1140">
        <v>0</v>
      </c>
      <c r="K34" s="1144">
        <v>0</v>
      </c>
      <c r="L34" s="14" t="s">
        <v>0</v>
      </c>
      <c r="M34" s="14" t="s">
        <v>0</v>
      </c>
      <c r="N34" s="1145">
        <v>0</v>
      </c>
      <c r="O34" s="1132">
        <v>0</v>
      </c>
      <c r="P34" s="1139">
        <v>0</v>
      </c>
      <c r="Q34" s="1075">
        <v>0</v>
      </c>
      <c r="R34" s="1077">
        <v>0</v>
      </c>
      <c r="S34" s="1075">
        <v>0</v>
      </c>
      <c r="T34" s="318" t="s">
        <v>0</v>
      </c>
      <c r="U34" s="1044">
        <f>C34-(SUM(P34:T34))</f>
        <v>0</v>
      </c>
      <c r="V34" s="1082">
        <v>0</v>
      </c>
      <c r="W34" s="1003" t="s">
        <v>0</v>
      </c>
      <c r="X34" s="1084">
        <v>0</v>
      </c>
      <c r="Y34" s="1146" t="s">
        <v>0</v>
      </c>
      <c r="Z34" s="1082">
        <v>0</v>
      </c>
      <c r="AA34" s="1003" t="s">
        <v>0</v>
      </c>
      <c r="AB34" s="1086">
        <v>0</v>
      </c>
      <c r="AC34" s="467" t="s">
        <v>0</v>
      </c>
      <c r="AD34" s="1120">
        <f>C34-(V34+X34+Z34+AB34)</f>
        <v>0</v>
      </c>
      <c r="AE34" s="1147"/>
    </row>
    <row r="35" spans="1:31" ht="24.75" customHeight="1" x14ac:dyDescent="0.3">
      <c r="A35" s="86"/>
      <c r="B35" s="441" t="s">
        <v>270</v>
      </c>
      <c r="C35" s="1087">
        <v>0</v>
      </c>
      <c r="D35" s="36" t="s">
        <v>1</v>
      </c>
      <c r="E35" s="35" t="s">
        <v>0</v>
      </c>
      <c r="F35" s="34" t="s">
        <v>0</v>
      </c>
      <c r="G35" s="1126" t="s">
        <v>0</v>
      </c>
      <c r="H35" s="35" t="s">
        <v>0</v>
      </c>
      <c r="I35" s="34" t="s">
        <v>0</v>
      </c>
      <c r="J35" s="34" t="s">
        <v>0</v>
      </c>
      <c r="K35" s="1129">
        <v>0</v>
      </c>
      <c r="L35" s="34" t="s">
        <v>0</v>
      </c>
      <c r="M35" s="34" t="s">
        <v>0</v>
      </c>
      <c r="N35" s="1148">
        <v>0</v>
      </c>
      <c r="O35" s="1132">
        <v>0</v>
      </c>
      <c r="P35" s="1038">
        <v>0</v>
      </c>
      <c r="Q35" s="1127">
        <v>0</v>
      </c>
      <c r="R35" s="1130">
        <v>0</v>
      </c>
      <c r="S35" s="1127">
        <v>0</v>
      </c>
      <c r="T35" s="95" t="s">
        <v>0</v>
      </c>
      <c r="U35" s="1044">
        <f>C35-(SUM(P35:T35))</f>
        <v>0</v>
      </c>
      <c r="V35" s="1133">
        <v>0</v>
      </c>
      <c r="W35" s="1002" t="s">
        <v>0</v>
      </c>
      <c r="X35" s="1134">
        <v>0</v>
      </c>
      <c r="Y35" s="1135" t="s">
        <v>0</v>
      </c>
      <c r="Z35" s="1133">
        <v>0</v>
      </c>
      <c r="AA35" s="1002" t="s">
        <v>0</v>
      </c>
      <c r="AB35" s="1136">
        <v>0</v>
      </c>
      <c r="AC35" s="823" t="s">
        <v>0</v>
      </c>
      <c r="AD35" s="1137">
        <f>C35-(V35+X35+Z35+AB35)</f>
        <v>0</v>
      </c>
      <c r="AE35" s="1138"/>
    </row>
    <row r="36" spans="1:31" ht="24.75" customHeight="1" x14ac:dyDescent="0.3">
      <c r="A36" s="86"/>
      <c r="B36" s="938" t="s">
        <v>271</v>
      </c>
      <c r="C36" s="62"/>
      <c r="D36" s="42"/>
      <c r="E36" s="42"/>
      <c r="F36" s="371"/>
      <c r="G36" s="42"/>
      <c r="H36" s="65"/>
      <c r="I36" s="25"/>
      <c r="J36" s="26"/>
      <c r="K36" s="26"/>
      <c r="L36" s="26"/>
      <c r="M36" s="25"/>
      <c r="N36" s="469"/>
      <c r="O36" s="1149"/>
      <c r="P36" s="65"/>
      <c r="Q36" s="25"/>
      <c r="R36" s="25"/>
      <c r="S36" s="26"/>
      <c r="T36" s="469"/>
      <c r="U36" s="1149"/>
      <c r="V36" s="65"/>
      <c r="W36" s="469"/>
      <c r="X36" s="25"/>
      <c r="Y36" s="25"/>
      <c r="Z36" s="65"/>
      <c r="AA36" s="469"/>
      <c r="AB36" s="25"/>
      <c r="AC36" s="469"/>
      <c r="AD36" s="1150"/>
      <c r="AE36" s="1151"/>
    </row>
    <row r="37" spans="1:31" ht="19.5" x14ac:dyDescent="0.3">
      <c r="A37" s="84"/>
      <c r="B37" s="470" t="s">
        <v>2</v>
      </c>
      <c r="C37" s="1152">
        <f>SUM(C31:C35)</f>
        <v>0</v>
      </c>
      <c r="D37" s="322" t="s">
        <v>1</v>
      </c>
      <c r="E37" s="466" t="s">
        <v>0</v>
      </c>
      <c r="F37" s="78" t="s">
        <v>0</v>
      </c>
      <c r="G37" s="1143" t="s">
        <v>0</v>
      </c>
      <c r="H37" s="1153">
        <f>SUM(H31:H35)</f>
        <v>0</v>
      </c>
      <c r="I37" s="1154">
        <f>SUM(I31:I35)</f>
        <v>0</v>
      </c>
      <c r="J37" s="1154">
        <f>SUM(J31:J35)</f>
        <v>0</v>
      </c>
      <c r="K37" s="1154">
        <f>SUM(K31:K35)</f>
        <v>0</v>
      </c>
      <c r="L37" s="78" t="s">
        <v>0</v>
      </c>
      <c r="M37" s="1154">
        <f>SUM(M31:M35)</f>
        <v>0</v>
      </c>
      <c r="N37" s="1155">
        <f>SUM(N31:N35)</f>
        <v>0</v>
      </c>
      <c r="O37" s="1048">
        <f>C37-(SUM(H37:N37))</f>
        <v>0</v>
      </c>
      <c r="P37" s="1153">
        <f>SUM(P31:P35)</f>
        <v>0</v>
      </c>
      <c r="Q37" s="1154">
        <f>SUM(Q31:Q35)</f>
        <v>0</v>
      </c>
      <c r="R37" s="1154">
        <f>SUM(R31:R35)</f>
        <v>0</v>
      </c>
      <c r="S37" s="1154">
        <f>SUM(S31:S35)</f>
        <v>0</v>
      </c>
      <c r="T37" s="80" t="s">
        <v>0</v>
      </c>
      <c r="U37" s="1064">
        <f>C37-(SUM(P37:T39))</f>
        <v>0</v>
      </c>
      <c r="V37" s="1156">
        <f t="shared" ref="V37:AD37" si="3">SUM(V31:V35)</f>
        <v>0</v>
      </c>
      <c r="W37" s="1002" t="s">
        <v>0</v>
      </c>
      <c r="X37" s="1157">
        <f t="shared" si="3"/>
        <v>0</v>
      </c>
      <c r="Y37" s="1135" t="s">
        <v>0</v>
      </c>
      <c r="Z37" s="1156">
        <f t="shared" si="3"/>
        <v>0</v>
      </c>
      <c r="AA37" s="1002" t="s">
        <v>0</v>
      </c>
      <c r="AB37" s="1157">
        <f t="shared" si="3"/>
        <v>0</v>
      </c>
      <c r="AC37" s="823" t="s">
        <v>0</v>
      </c>
      <c r="AD37" s="1158">
        <f t="shared" si="3"/>
        <v>0</v>
      </c>
      <c r="AE37" s="1159">
        <f>SUM(AE31:AE35)</f>
        <v>0</v>
      </c>
    </row>
    <row r="38" spans="1:31" ht="41.25" x14ac:dyDescent="0.35">
      <c r="A38" s="389"/>
      <c r="B38" s="390"/>
      <c r="C38" s="403" t="s">
        <v>13</v>
      </c>
      <c r="D38" s="404" t="s">
        <v>12</v>
      </c>
      <c r="E38" s="378" t="s">
        <v>11</v>
      </c>
      <c r="F38" s="379" t="s">
        <v>10</v>
      </c>
      <c r="G38" s="1104" t="s">
        <v>9</v>
      </c>
      <c r="H38" s="381" t="s">
        <v>255</v>
      </c>
      <c r="I38" s="382" t="s">
        <v>256</v>
      </c>
      <c r="J38" s="382" t="s">
        <v>257</v>
      </c>
      <c r="K38" s="382" t="s">
        <v>258</v>
      </c>
      <c r="L38" s="382" t="s">
        <v>259</v>
      </c>
      <c r="M38" s="382" t="s">
        <v>273</v>
      </c>
      <c r="N38" s="1105" t="s">
        <v>252</v>
      </c>
      <c r="O38" s="1106"/>
      <c r="P38" s="779" t="s">
        <v>263</v>
      </c>
      <c r="Q38" s="172" t="s">
        <v>264</v>
      </c>
      <c r="R38" s="440" t="s">
        <v>265</v>
      </c>
      <c r="S38" s="173" t="s">
        <v>64</v>
      </c>
      <c r="T38" s="811" t="s">
        <v>266</v>
      </c>
      <c r="U38" s="1106"/>
      <c r="V38" s="395"/>
      <c r="W38" s="393"/>
      <c r="X38" s="392"/>
      <c r="Y38" s="1107"/>
      <c r="Z38" s="395"/>
      <c r="AA38" s="393"/>
      <c r="AB38" s="1108"/>
      <c r="AC38" s="393"/>
      <c r="AD38" s="1109"/>
      <c r="AE38" s="1110"/>
    </row>
    <row r="39" spans="1:31" ht="25.5" customHeight="1" x14ac:dyDescent="0.3">
      <c r="A39" s="86"/>
      <c r="B39" s="85" t="s">
        <v>292</v>
      </c>
      <c r="C39" s="20"/>
      <c r="D39" s="20"/>
      <c r="E39" s="20"/>
      <c r="F39" s="20"/>
      <c r="G39" s="20"/>
      <c r="H39" s="64"/>
      <c r="I39" s="20"/>
      <c r="J39" s="20"/>
      <c r="K39" s="20"/>
      <c r="L39" s="20"/>
      <c r="M39" s="20"/>
      <c r="N39" s="132"/>
      <c r="O39" s="1160"/>
      <c r="P39" s="64"/>
      <c r="Q39" s="20"/>
      <c r="R39" s="20"/>
      <c r="S39" s="20"/>
      <c r="T39" s="132"/>
      <c r="U39" s="1161"/>
      <c r="V39" s="64"/>
      <c r="W39" s="132"/>
      <c r="X39" s="20"/>
      <c r="Y39" s="20"/>
      <c r="Z39" s="64"/>
      <c r="AA39" s="132"/>
      <c r="AB39" s="20"/>
      <c r="AC39" s="132"/>
      <c r="AD39" s="1162"/>
      <c r="AE39" s="1163"/>
    </row>
    <row r="40" spans="1:31" ht="19.5" x14ac:dyDescent="0.3">
      <c r="A40" s="86"/>
      <c r="B40" s="96" t="s">
        <v>230</v>
      </c>
      <c r="C40" s="1111">
        <v>0</v>
      </c>
      <c r="D40" s="52" t="s">
        <v>1</v>
      </c>
      <c r="E40" s="100" t="s">
        <v>0</v>
      </c>
      <c r="F40" s="1112">
        <v>0</v>
      </c>
      <c r="G40" s="429" t="s">
        <v>0</v>
      </c>
      <c r="H40" s="1164">
        <v>0</v>
      </c>
      <c r="I40" s="34" t="s">
        <v>0</v>
      </c>
      <c r="J40" s="34" t="s">
        <v>0</v>
      </c>
      <c r="K40" s="34" t="s">
        <v>0</v>
      </c>
      <c r="L40" s="34" t="s">
        <v>0</v>
      </c>
      <c r="M40" s="34" t="s">
        <v>0</v>
      </c>
      <c r="N40" s="1142">
        <v>0</v>
      </c>
      <c r="O40" s="1044">
        <f t="shared" ref="O40:O46" si="4">C40-(SUM(H40:N40))</f>
        <v>0</v>
      </c>
      <c r="P40" s="1026">
        <v>0</v>
      </c>
      <c r="Q40" s="1081">
        <v>0</v>
      </c>
      <c r="R40" s="1112">
        <v>0</v>
      </c>
      <c r="S40" s="1112">
        <v>0</v>
      </c>
      <c r="T40" s="1165">
        <v>0</v>
      </c>
      <c r="U40" s="1132">
        <v>0</v>
      </c>
      <c r="V40" s="1117">
        <v>0</v>
      </c>
      <c r="W40" s="1118">
        <v>0</v>
      </c>
      <c r="X40" s="1166">
        <v>0</v>
      </c>
      <c r="Y40" s="1119">
        <v>0</v>
      </c>
      <c r="Z40" s="1117">
        <v>0</v>
      </c>
      <c r="AA40" s="1118">
        <v>0</v>
      </c>
      <c r="AB40" s="1167">
        <v>0</v>
      </c>
      <c r="AC40" s="1118">
        <v>0</v>
      </c>
      <c r="AD40" s="1137">
        <f t="shared" ref="AD40:AD45" si="5">C40-(V40+X40+Z40+AB40)</f>
        <v>0</v>
      </c>
      <c r="AE40" s="1168">
        <f>(SUM(E40:G40))-(W40+Y40+AA40+AC40)</f>
        <v>0</v>
      </c>
    </row>
    <row r="41" spans="1:31" ht="19.5" x14ac:dyDescent="0.3">
      <c r="A41" s="86"/>
      <c r="B41" s="96" t="s">
        <v>231</v>
      </c>
      <c r="C41" s="1087">
        <v>0</v>
      </c>
      <c r="D41" s="36" t="s">
        <v>1</v>
      </c>
      <c r="E41" s="35" t="s">
        <v>0</v>
      </c>
      <c r="F41" s="1127">
        <v>0</v>
      </c>
      <c r="G41" s="439" t="s">
        <v>0</v>
      </c>
      <c r="H41" s="35" t="s">
        <v>0</v>
      </c>
      <c r="I41" s="1128">
        <v>0</v>
      </c>
      <c r="J41" s="34" t="s">
        <v>0</v>
      </c>
      <c r="K41" s="34" t="s">
        <v>0</v>
      </c>
      <c r="L41" s="34" t="s">
        <v>0</v>
      </c>
      <c r="M41" s="34" t="s">
        <v>0</v>
      </c>
      <c r="N41" s="1142">
        <v>0</v>
      </c>
      <c r="O41" s="1044">
        <f t="shared" si="4"/>
        <v>0</v>
      </c>
      <c r="P41" s="1038">
        <v>0</v>
      </c>
      <c r="Q41" s="1127">
        <v>0</v>
      </c>
      <c r="R41" s="1130">
        <v>0</v>
      </c>
      <c r="S41" s="1112">
        <v>0</v>
      </c>
      <c r="T41" s="1131">
        <v>0</v>
      </c>
      <c r="U41" s="1132">
        <v>0</v>
      </c>
      <c r="V41" s="1133">
        <v>0</v>
      </c>
      <c r="W41" s="1169">
        <v>0</v>
      </c>
      <c r="X41" s="1134">
        <v>0</v>
      </c>
      <c r="Y41" s="1170">
        <v>0</v>
      </c>
      <c r="Z41" s="1133">
        <v>0</v>
      </c>
      <c r="AA41" s="1169">
        <v>0</v>
      </c>
      <c r="AB41" s="1136">
        <v>0</v>
      </c>
      <c r="AC41" s="1169">
        <v>0</v>
      </c>
      <c r="AD41" s="1137">
        <f t="shared" si="5"/>
        <v>0</v>
      </c>
      <c r="AE41" s="1168">
        <f t="shared" ref="AE41:AE46" si="6">(SUM(E41:G41))-(W41+Y41+AA41+AC41)</f>
        <v>0</v>
      </c>
    </row>
    <row r="42" spans="1:31" ht="19.5" x14ac:dyDescent="0.3">
      <c r="A42" s="86"/>
      <c r="B42" s="96" t="s">
        <v>232</v>
      </c>
      <c r="C42" s="1074">
        <v>0</v>
      </c>
      <c r="D42" s="52" t="s">
        <v>1</v>
      </c>
      <c r="E42" s="35" t="s">
        <v>0</v>
      </c>
      <c r="F42" s="1075">
        <v>0</v>
      </c>
      <c r="G42" s="439" t="s">
        <v>0</v>
      </c>
      <c r="H42" s="35" t="s">
        <v>0</v>
      </c>
      <c r="I42" s="34" t="s">
        <v>0</v>
      </c>
      <c r="J42" s="1128">
        <v>0</v>
      </c>
      <c r="K42" s="34" t="s">
        <v>0</v>
      </c>
      <c r="L42" s="34" t="s">
        <v>0</v>
      </c>
      <c r="M42" s="34" t="s">
        <v>0</v>
      </c>
      <c r="N42" s="1171">
        <v>0</v>
      </c>
      <c r="O42" s="1044">
        <f t="shared" si="4"/>
        <v>0</v>
      </c>
      <c r="P42" s="1139">
        <v>0</v>
      </c>
      <c r="Q42" s="1075">
        <v>0</v>
      </c>
      <c r="R42" s="1077">
        <v>0</v>
      </c>
      <c r="S42" s="1112">
        <v>0</v>
      </c>
      <c r="T42" s="1172">
        <v>0</v>
      </c>
      <c r="U42" s="1132">
        <v>0</v>
      </c>
      <c r="V42" s="1082">
        <v>0</v>
      </c>
      <c r="W42" s="1083">
        <v>0</v>
      </c>
      <c r="X42" s="1084">
        <v>0</v>
      </c>
      <c r="Y42" s="1085">
        <v>0</v>
      </c>
      <c r="Z42" s="1082">
        <v>0</v>
      </c>
      <c r="AA42" s="1083">
        <v>0</v>
      </c>
      <c r="AB42" s="1086">
        <v>0</v>
      </c>
      <c r="AC42" s="1083">
        <v>0</v>
      </c>
      <c r="AD42" s="1137">
        <f t="shared" si="5"/>
        <v>0</v>
      </c>
      <c r="AE42" s="1168">
        <f t="shared" si="6"/>
        <v>0</v>
      </c>
    </row>
    <row r="43" spans="1:31" ht="19.5" x14ac:dyDescent="0.3">
      <c r="A43" s="86"/>
      <c r="B43" s="96" t="s">
        <v>233</v>
      </c>
      <c r="C43" s="1074">
        <v>0</v>
      </c>
      <c r="D43" s="52" t="s">
        <v>1</v>
      </c>
      <c r="E43" s="35" t="s">
        <v>0</v>
      </c>
      <c r="F43" s="1075">
        <v>0</v>
      </c>
      <c r="G43" s="439" t="s">
        <v>0</v>
      </c>
      <c r="H43" s="35" t="s">
        <v>0</v>
      </c>
      <c r="I43" s="34" t="s">
        <v>0</v>
      </c>
      <c r="J43" s="34" t="s">
        <v>0</v>
      </c>
      <c r="K43" s="1128">
        <v>0</v>
      </c>
      <c r="L43" s="34" t="s">
        <v>0</v>
      </c>
      <c r="M43" s="34" t="s">
        <v>0</v>
      </c>
      <c r="N43" s="1171">
        <v>0</v>
      </c>
      <c r="O43" s="1044">
        <f t="shared" si="4"/>
        <v>0</v>
      </c>
      <c r="P43" s="1139">
        <v>0</v>
      </c>
      <c r="Q43" s="1075">
        <v>0</v>
      </c>
      <c r="R43" s="1077">
        <v>0</v>
      </c>
      <c r="S43" s="1112">
        <v>0</v>
      </c>
      <c r="T43" s="1172">
        <v>0</v>
      </c>
      <c r="U43" s="1132">
        <v>0</v>
      </c>
      <c r="V43" s="1082">
        <v>0</v>
      </c>
      <c r="W43" s="1083">
        <v>0</v>
      </c>
      <c r="X43" s="1084">
        <v>0</v>
      </c>
      <c r="Y43" s="1085">
        <v>0</v>
      </c>
      <c r="Z43" s="1082">
        <v>0</v>
      </c>
      <c r="AA43" s="1083">
        <v>0</v>
      </c>
      <c r="AB43" s="1086">
        <v>0</v>
      </c>
      <c r="AC43" s="1083">
        <v>0</v>
      </c>
      <c r="AD43" s="1137">
        <f t="shared" si="5"/>
        <v>0</v>
      </c>
      <c r="AE43" s="1168">
        <f t="shared" si="6"/>
        <v>0</v>
      </c>
    </row>
    <row r="44" spans="1:31" ht="19.5" x14ac:dyDescent="0.3">
      <c r="A44" s="86"/>
      <c r="B44" s="96" t="s">
        <v>234</v>
      </c>
      <c r="C44" s="1074">
        <v>0</v>
      </c>
      <c r="D44" s="36" t="s">
        <v>1</v>
      </c>
      <c r="E44" s="35" t="s">
        <v>0</v>
      </c>
      <c r="F44" s="1075">
        <v>0</v>
      </c>
      <c r="G44" s="439" t="s">
        <v>0</v>
      </c>
      <c r="H44" s="35" t="s">
        <v>0</v>
      </c>
      <c r="I44" s="34" t="s">
        <v>0</v>
      </c>
      <c r="J44" s="34" t="s">
        <v>0</v>
      </c>
      <c r="K44" s="34" t="s">
        <v>0</v>
      </c>
      <c r="L44" s="1128">
        <v>0</v>
      </c>
      <c r="M44" s="34" t="s">
        <v>0</v>
      </c>
      <c r="N44" s="1171">
        <v>0</v>
      </c>
      <c r="O44" s="1044">
        <f t="shared" si="4"/>
        <v>0</v>
      </c>
      <c r="P44" s="1139">
        <v>0</v>
      </c>
      <c r="Q44" s="1075">
        <v>0</v>
      </c>
      <c r="R44" s="1077">
        <v>0</v>
      </c>
      <c r="S44" s="1112">
        <v>0</v>
      </c>
      <c r="T44" s="1172">
        <v>0</v>
      </c>
      <c r="U44" s="1132">
        <v>0</v>
      </c>
      <c r="V44" s="1082">
        <v>0</v>
      </c>
      <c r="W44" s="1083">
        <v>0</v>
      </c>
      <c r="X44" s="1084">
        <v>0</v>
      </c>
      <c r="Y44" s="1085">
        <v>0</v>
      </c>
      <c r="Z44" s="1082">
        <v>0</v>
      </c>
      <c r="AA44" s="1083">
        <v>0</v>
      </c>
      <c r="AB44" s="1086">
        <v>0</v>
      </c>
      <c r="AC44" s="1083">
        <v>0</v>
      </c>
      <c r="AD44" s="1137">
        <f t="shared" si="5"/>
        <v>0</v>
      </c>
      <c r="AE44" s="1168">
        <f t="shared" si="6"/>
        <v>0</v>
      </c>
    </row>
    <row r="45" spans="1:31" ht="19.5" x14ac:dyDescent="0.3">
      <c r="A45" s="86"/>
      <c r="B45" s="441" t="s">
        <v>235</v>
      </c>
      <c r="C45" s="1074">
        <v>0</v>
      </c>
      <c r="D45" s="16" t="s">
        <v>1</v>
      </c>
      <c r="E45" s="15" t="s">
        <v>0</v>
      </c>
      <c r="F45" s="1075">
        <v>0</v>
      </c>
      <c r="G45" s="946" t="s">
        <v>0</v>
      </c>
      <c r="H45" s="15" t="s">
        <v>0</v>
      </c>
      <c r="I45" s="14" t="s">
        <v>0</v>
      </c>
      <c r="J45" s="14" t="s">
        <v>0</v>
      </c>
      <c r="K45" s="14" t="s">
        <v>0</v>
      </c>
      <c r="L45" s="14" t="s">
        <v>0</v>
      </c>
      <c r="M45" s="1140">
        <v>0</v>
      </c>
      <c r="N45" s="1171">
        <v>0</v>
      </c>
      <c r="O45" s="1044">
        <f t="shared" si="4"/>
        <v>0</v>
      </c>
      <c r="P45" s="1139">
        <v>0</v>
      </c>
      <c r="Q45" s="1075">
        <v>0</v>
      </c>
      <c r="R45" s="1077">
        <v>0</v>
      </c>
      <c r="S45" s="1080">
        <v>0</v>
      </c>
      <c r="T45" s="1172">
        <v>0</v>
      </c>
      <c r="U45" s="1132">
        <v>0</v>
      </c>
      <c r="V45" s="1082">
        <v>0</v>
      </c>
      <c r="W45" s="1083">
        <v>0</v>
      </c>
      <c r="X45" s="1084">
        <v>0</v>
      </c>
      <c r="Y45" s="1085">
        <v>0</v>
      </c>
      <c r="Z45" s="1082">
        <v>0</v>
      </c>
      <c r="AA45" s="1083">
        <v>0</v>
      </c>
      <c r="AB45" s="1086">
        <v>0</v>
      </c>
      <c r="AC45" s="1083">
        <v>0</v>
      </c>
      <c r="AD45" s="1120">
        <f t="shared" si="5"/>
        <v>0</v>
      </c>
      <c r="AE45" s="1168">
        <f t="shared" si="6"/>
        <v>0</v>
      </c>
    </row>
    <row r="46" spans="1:31" s="1352" customFormat="1" ht="27" customHeight="1" x14ac:dyDescent="0.2">
      <c r="A46" s="1418"/>
      <c r="B46" s="1438" t="s">
        <v>2</v>
      </c>
      <c r="C46" s="1439">
        <f>SUM(C40:C45)</f>
        <v>0</v>
      </c>
      <c r="D46" s="1438" t="s">
        <v>1</v>
      </c>
      <c r="E46" s="1440" t="s">
        <v>0</v>
      </c>
      <c r="F46" s="1441">
        <f>SUM(F40:F45)</f>
        <v>0</v>
      </c>
      <c r="G46" s="1442" t="s">
        <v>0</v>
      </c>
      <c r="H46" s="1443">
        <f t="shared" ref="H46:N46" si="7">SUM(H40:H45)</f>
        <v>0</v>
      </c>
      <c r="I46" s="1444">
        <f t="shared" si="7"/>
        <v>0</v>
      </c>
      <c r="J46" s="1444">
        <f t="shared" si="7"/>
        <v>0</v>
      </c>
      <c r="K46" s="1444">
        <f t="shared" si="7"/>
        <v>0</v>
      </c>
      <c r="L46" s="1444">
        <f t="shared" si="7"/>
        <v>0</v>
      </c>
      <c r="M46" s="1444">
        <f t="shared" si="7"/>
        <v>0</v>
      </c>
      <c r="N46" s="1445">
        <f t="shared" si="7"/>
        <v>0</v>
      </c>
      <c r="O46" s="1446">
        <f t="shared" si="4"/>
        <v>0</v>
      </c>
      <c r="P46" s="1443">
        <f>SUM(P40:P45)</f>
        <v>0</v>
      </c>
      <c r="Q46" s="1441">
        <f>SUM(Q40:Q45)</f>
        <v>0</v>
      </c>
      <c r="R46" s="1441">
        <f>SUM(R40:R45)</f>
        <v>0</v>
      </c>
      <c r="S46" s="1441">
        <f>SUM(S40:S45)</f>
        <v>0</v>
      </c>
      <c r="T46" s="1447">
        <f>SUM(T40:T45)</f>
        <v>0</v>
      </c>
      <c r="U46" s="1448">
        <f>C46-(SUM(P46:T46))</f>
        <v>0</v>
      </c>
      <c r="V46" s="1449">
        <f t="shared" ref="V46:AD46" si="8">SUM(V40:V45)</f>
        <v>0</v>
      </c>
      <c r="W46" s="1445">
        <f t="shared" si="8"/>
        <v>0</v>
      </c>
      <c r="X46" s="1450">
        <f t="shared" si="8"/>
        <v>0</v>
      </c>
      <c r="Y46" s="1451">
        <f t="shared" si="8"/>
        <v>0</v>
      </c>
      <c r="Z46" s="1449">
        <f t="shared" si="8"/>
        <v>0</v>
      </c>
      <c r="AA46" s="1445">
        <f t="shared" si="8"/>
        <v>0</v>
      </c>
      <c r="AB46" s="1450">
        <f t="shared" si="8"/>
        <v>0</v>
      </c>
      <c r="AC46" s="1445">
        <f t="shared" si="8"/>
        <v>0</v>
      </c>
      <c r="AD46" s="1452">
        <f t="shared" si="8"/>
        <v>0</v>
      </c>
      <c r="AE46" s="1453">
        <f t="shared" si="6"/>
        <v>0</v>
      </c>
    </row>
    <row r="47" spans="1:31" s="1352" customFormat="1" ht="27" customHeight="1" x14ac:dyDescent="0.2">
      <c r="A47" s="1468">
        <v>4</v>
      </c>
      <c r="B47" s="1469" t="s">
        <v>15</v>
      </c>
      <c r="C47" s="1470"/>
      <c r="D47" s="1470"/>
      <c r="E47" s="1348"/>
      <c r="F47" s="1348"/>
      <c r="G47" s="1348"/>
      <c r="H47" s="1348"/>
      <c r="I47" s="1348"/>
      <c r="J47" s="1348"/>
      <c r="K47" s="1348"/>
      <c r="L47" s="1348"/>
      <c r="M47" s="1348"/>
      <c r="N47" s="1348"/>
      <c r="O47" s="1471"/>
      <c r="P47" s="1348"/>
      <c r="Q47" s="1348"/>
      <c r="R47" s="1348"/>
      <c r="S47" s="1348"/>
      <c r="T47" s="1348"/>
      <c r="U47" s="1471"/>
      <c r="V47" s="1348"/>
      <c r="W47" s="1348"/>
      <c r="X47" s="1348"/>
      <c r="Y47" s="1348"/>
      <c r="Z47" s="1348"/>
      <c r="AA47" s="1348"/>
      <c r="AB47" s="1348"/>
      <c r="AC47" s="1349"/>
      <c r="AD47" s="1472"/>
      <c r="AE47" s="1473"/>
    </row>
    <row r="48" spans="1:31" s="66" customFormat="1" ht="47.25" customHeight="1" x14ac:dyDescent="0.2">
      <c r="A48" s="374"/>
      <c r="B48" s="375"/>
      <c r="C48" s="376"/>
      <c r="D48" s="377"/>
      <c r="E48" s="378" t="s">
        <v>11</v>
      </c>
      <c r="F48" s="379" t="s">
        <v>10</v>
      </c>
      <c r="G48" s="1104" t="s">
        <v>9</v>
      </c>
      <c r="H48" s="177" t="s">
        <v>25</v>
      </c>
      <c r="I48" s="174" t="s">
        <v>23</v>
      </c>
      <c r="J48" s="173" t="s">
        <v>22</v>
      </c>
      <c r="K48" s="382" t="s">
        <v>8</v>
      </c>
      <c r="L48" s="382" t="s">
        <v>542</v>
      </c>
      <c r="M48" s="383" t="s">
        <v>7</v>
      </c>
      <c r="N48" s="1052" t="s">
        <v>252</v>
      </c>
      <c r="O48" s="1022"/>
      <c r="P48" s="779" t="s">
        <v>263</v>
      </c>
      <c r="Q48" s="226" t="s">
        <v>274</v>
      </c>
      <c r="R48" s="172" t="s">
        <v>275</v>
      </c>
      <c r="S48" s="172" t="s">
        <v>276</v>
      </c>
      <c r="T48" s="811" t="s">
        <v>252</v>
      </c>
      <c r="U48" s="1022"/>
      <c r="V48" s="387"/>
      <c r="W48" s="385"/>
      <c r="X48" s="384"/>
      <c r="Y48" s="1174"/>
      <c r="Z48" s="387"/>
      <c r="AA48" s="385"/>
      <c r="AB48" s="1175"/>
      <c r="AC48" s="385"/>
      <c r="AD48" s="1176"/>
      <c r="AE48" s="1177"/>
    </row>
    <row r="49" spans="1:31" ht="24.75" customHeight="1" x14ac:dyDescent="0.3">
      <c r="A49" s="86"/>
      <c r="B49" s="18" t="s">
        <v>213</v>
      </c>
      <c r="C49" s="1178">
        <v>0</v>
      </c>
      <c r="D49" s="63" t="s">
        <v>1</v>
      </c>
      <c r="E49" s="100" t="s">
        <v>0</v>
      </c>
      <c r="F49" s="1081">
        <v>0</v>
      </c>
      <c r="G49" s="429" t="s">
        <v>0</v>
      </c>
      <c r="H49" s="100" t="s">
        <v>0</v>
      </c>
      <c r="I49" s="137" t="s">
        <v>0</v>
      </c>
      <c r="J49" s="137" t="s">
        <v>0</v>
      </c>
      <c r="K49" s="1081">
        <v>0</v>
      </c>
      <c r="L49" s="1081">
        <v>0</v>
      </c>
      <c r="M49" s="137" t="s">
        <v>0</v>
      </c>
      <c r="N49" s="99" t="s">
        <v>0</v>
      </c>
      <c r="O49" s="1032">
        <f>C49-(SUM(H49:N49))</f>
        <v>0</v>
      </c>
      <c r="P49" s="1179">
        <v>0</v>
      </c>
      <c r="Q49" s="1180">
        <v>0</v>
      </c>
      <c r="R49" s="1181">
        <v>0</v>
      </c>
      <c r="S49" s="1180">
        <v>0</v>
      </c>
      <c r="T49" s="1114" t="s">
        <v>0</v>
      </c>
      <c r="U49" s="1116">
        <f>C49-(SUM(P49:T49))</f>
        <v>0</v>
      </c>
      <c r="V49" s="1117">
        <v>0</v>
      </c>
      <c r="W49" s="1118">
        <v>0</v>
      </c>
      <c r="X49" s="1166">
        <v>0</v>
      </c>
      <c r="Y49" s="1119">
        <v>0</v>
      </c>
      <c r="Z49" s="1117">
        <v>0</v>
      </c>
      <c r="AA49" s="1118">
        <v>0</v>
      </c>
      <c r="AB49" s="1167">
        <v>0</v>
      </c>
      <c r="AC49" s="1118">
        <v>0</v>
      </c>
      <c r="AD49" s="1137">
        <f t="shared" ref="AD49" si="9">C49-(V49+X49+Z49+AB49)</f>
        <v>0</v>
      </c>
      <c r="AE49" s="1168">
        <f>(SUM(E49:G49))-(W49+Y49+AA49+AC49)</f>
        <v>0</v>
      </c>
    </row>
    <row r="50" spans="1:31" ht="24.75" customHeight="1" x14ac:dyDescent="0.3">
      <c r="A50" s="86"/>
      <c r="B50" s="352" t="s">
        <v>169</v>
      </c>
      <c r="C50" s="353"/>
      <c r="D50" s="340"/>
      <c r="E50" s="340"/>
      <c r="F50" s="513"/>
      <c r="G50" s="126"/>
      <c r="H50" s="775"/>
      <c r="I50" s="354"/>
      <c r="J50" s="354"/>
      <c r="K50" s="354"/>
      <c r="L50" s="354"/>
      <c r="M50" s="354"/>
      <c r="N50" s="362"/>
      <c r="O50" s="1182"/>
      <c r="P50" s="1183"/>
      <c r="Q50" s="1184"/>
      <c r="R50" s="1184"/>
      <c r="S50" s="1184"/>
      <c r="T50" s="1185"/>
      <c r="U50" s="1182"/>
      <c r="V50" s="775"/>
      <c r="W50" s="362"/>
      <c r="X50" s="354"/>
      <c r="Y50" s="354"/>
      <c r="Z50" s="775"/>
      <c r="AA50" s="362"/>
      <c r="AB50" s="354"/>
      <c r="AC50" s="362"/>
      <c r="AD50" s="1186"/>
      <c r="AE50" s="1187"/>
    </row>
    <row r="51" spans="1:31" ht="24.75" customHeight="1" x14ac:dyDescent="0.3">
      <c r="A51" s="86"/>
      <c r="B51" s="164" t="s">
        <v>167</v>
      </c>
      <c r="C51" s="1188">
        <v>0</v>
      </c>
      <c r="D51" s="482" t="s">
        <v>1</v>
      </c>
      <c r="E51" s="162" t="s">
        <v>0</v>
      </c>
      <c r="F51" s="1009">
        <v>0</v>
      </c>
      <c r="G51" s="5" t="s">
        <v>0</v>
      </c>
      <c r="H51" s="162" t="s">
        <v>0</v>
      </c>
      <c r="I51" s="231" t="s">
        <v>0</v>
      </c>
      <c r="J51" s="231" t="s">
        <v>0</v>
      </c>
      <c r="K51" s="231" t="s">
        <v>0</v>
      </c>
      <c r="L51" s="231" t="s">
        <v>0</v>
      </c>
      <c r="M51" s="1010">
        <v>0</v>
      </c>
      <c r="N51" s="1189">
        <v>0</v>
      </c>
      <c r="O51" s="1190">
        <v>0</v>
      </c>
      <c r="P51" s="1191">
        <v>0</v>
      </c>
      <c r="Q51" s="1009">
        <v>0</v>
      </c>
      <c r="R51" s="1010">
        <v>0</v>
      </c>
      <c r="S51" s="1009">
        <v>0</v>
      </c>
      <c r="T51" s="1192" t="s">
        <v>0</v>
      </c>
      <c r="U51" s="1014">
        <f>C51-(SUM(P51:T51))</f>
        <v>0</v>
      </c>
      <c r="V51" s="1193">
        <v>0</v>
      </c>
      <c r="W51" s="1194">
        <v>0</v>
      </c>
      <c r="X51" s="1195">
        <v>0</v>
      </c>
      <c r="Y51" s="1196">
        <v>0</v>
      </c>
      <c r="Z51" s="1193">
        <v>0</v>
      </c>
      <c r="AA51" s="1194">
        <v>0</v>
      </c>
      <c r="AB51" s="1197">
        <v>0</v>
      </c>
      <c r="AC51" s="1194">
        <v>0</v>
      </c>
      <c r="AD51" s="1137">
        <f t="shared" ref="AD51:AD52" si="10">C51-(V51+X51+Z51+AB51)</f>
        <v>0</v>
      </c>
      <c r="AE51" s="1168">
        <f>(SUM(E51:G51))-(W51+Y51+AA51+AC51)</f>
        <v>0</v>
      </c>
    </row>
    <row r="52" spans="1:31" ht="24.75" customHeight="1" x14ac:dyDescent="0.3">
      <c r="A52" s="86"/>
      <c r="B52" s="358" t="s">
        <v>168</v>
      </c>
      <c r="C52" s="1198">
        <v>0</v>
      </c>
      <c r="D52" s="359" t="s">
        <v>1</v>
      </c>
      <c r="E52" s="360" t="s">
        <v>0</v>
      </c>
      <c r="F52" s="361" t="s">
        <v>0</v>
      </c>
      <c r="G52" s="1181">
        <v>0</v>
      </c>
      <c r="H52" s="360" t="s">
        <v>0</v>
      </c>
      <c r="I52" s="361" t="s">
        <v>0</v>
      </c>
      <c r="J52" s="361" t="s">
        <v>0</v>
      </c>
      <c r="K52" s="1180">
        <v>0</v>
      </c>
      <c r="L52" s="1180">
        <v>0</v>
      </c>
      <c r="M52" s="1181">
        <v>0</v>
      </c>
      <c r="N52" s="99" t="s">
        <v>0</v>
      </c>
      <c r="O52" s="1199">
        <f>C52-(SUM(H52:N52))</f>
        <v>0</v>
      </c>
      <c r="P52" s="1200">
        <v>0</v>
      </c>
      <c r="Q52" s="1201">
        <v>0</v>
      </c>
      <c r="R52" s="1202">
        <v>0</v>
      </c>
      <c r="S52" s="1201">
        <v>0</v>
      </c>
      <c r="T52" s="1203" t="s">
        <v>0</v>
      </c>
      <c r="U52" s="1199">
        <f>C52-(SUM(P52:T52))</f>
        <v>0</v>
      </c>
      <c r="V52" s="1204">
        <v>0</v>
      </c>
      <c r="W52" s="1205">
        <v>0</v>
      </c>
      <c r="X52" s="1206">
        <v>0</v>
      </c>
      <c r="Y52" s="1207">
        <v>0</v>
      </c>
      <c r="Z52" s="1204">
        <v>0</v>
      </c>
      <c r="AA52" s="1205">
        <v>0</v>
      </c>
      <c r="AB52" s="1208">
        <v>0</v>
      </c>
      <c r="AC52" s="1205">
        <v>0</v>
      </c>
      <c r="AD52" s="1137">
        <f t="shared" si="10"/>
        <v>0</v>
      </c>
      <c r="AE52" s="1168">
        <f>(SUM(E52:G52))-(W52+Y52+AA52+AC52)</f>
        <v>0</v>
      </c>
    </row>
    <row r="53" spans="1:31" ht="24.75" customHeight="1" x14ac:dyDescent="0.3">
      <c r="A53" s="86"/>
      <c r="B53" s="352" t="s">
        <v>170</v>
      </c>
      <c r="C53" s="353"/>
      <c r="D53" s="340"/>
      <c r="E53" s="126"/>
      <c r="F53" s="126"/>
      <c r="G53" s="126"/>
      <c r="H53" s="775"/>
      <c r="I53" s="354"/>
      <c r="J53" s="354"/>
      <c r="K53" s="354"/>
      <c r="L53" s="354"/>
      <c r="M53" s="354"/>
      <c r="N53" s="362"/>
      <c r="O53" s="1209"/>
      <c r="P53" s="775"/>
      <c r="Q53" s="354"/>
      <c r="R53" s="354"/>
      <c r="S53" s="354"/>
      <c r="T53" s="362"/>
      <c r="U53" s="1210"/>
      <c r="V53" s="775"/>
      <c r="W53" s="362"/>
      <c r="X53" s="354"/>
      <c r="Y53" s="354"/>
      <c r="Z53" s="775"/>
      <c r="AA53" s="362"/>
      <c r="AB53" s="354"/>
      <c r="AC53" s="362"/>
      <c r="AD53" s="1211"/>
      <c r="AE53" s="1212"/>
    </row>
    <row r="54" spans="1:31" ht="24.75" customHeight="1" x14ac:dyDescent="0.3">
      <c r="A54" s="86"/>
      <c r="B54" s="430" t="s">
        <v>172</v>
      </c>
      <c r="C54" s="1198">
        <v>0</v>
      </c>
      <c r="D54" s="359" t="s">
        <v>14</v>
      </c>
      <c r="E54" s="360" t="s">
        <v>0</v>
      </c>
      <c r="F54" s="361" t="s">
        <v>0</v>
      </c>
      <c r="G54" s="1181">
        <v>0</v>
      </c>
      <c r="H54" s="360" t="s">
        <v>0</v>
      </c>
      <c r="I54" s="361" t="s">
        <v>0</v>
      </c>
      <c r="J54" s="361" t="s">
        <v>0</v>
      </c>
      <c r="K54" s="1180">
        <v>0</v>
      </c>
      <c r="L54" s="1180">
        <v>0</v>
      </c>
      <c r="M54" s="1181">
        <v>0</v>
      </c>
      <c r="N54" s="99" t="s">
        <v>0</v>
      </c>
      <c r="O54" s="1032">
        <f>C54-(SUM(H54:N54))</f>
        <v>0</v>
      </c>
      <c r="P54" s="1179">
        <v>0</v>
      </c>
      <c r="Q54" s="1180">
        <v>0</v>
      </c>
      <c r="R54" s="1181">
        <v>0</v>
      </c>
      <c r="S54" s="1180">
        <v>0</v>
      </c>
      <c r="T54" s="1114" t="s">
        <v>0</v>
      </c>
      <c r="U54" s="1116">
        <f>C54-(SUM(P54:T54))</f>
        <v>0</v>
      </c>
      <c r="V54" s="1204">
        <v>0</v>
      </c>
      <c r="W54" s="1205">
        <v>0</v>
      </c>
      <c r="X54" s="1206">
        <v>0</v>
      </c>
      <c r="Y54" s="1207">
        <v>0</v>
      </c>
      <c r="Z54" s="1204">
        <v>0</v>
      </c>
      <c r="AA54" s="1205">
        <v>0</v>
      </c>
      <c r="AB54" s="1208">
        <v>0</v>
      </c>
      <c r="AC54" s="1205">
        <v>0</v>
      </c>
      <c r="AD54" s="1137">
        <f t="shared" ref="AD54" si="11">C54-(V54+X54+Z54+AB54)</f>
        <v>0</v>
      </c>
      <c r="AE54" s="1168">
        <f>(SUM(E54:G54))-(W54+Y54+AA54+AC54)</f>
        <v>0</v>
      </c>
    </row>
    <row r="55" spans="1:31" ht="24.75" customHeight="1" x14ac:dyDescent="0.3">
      <c r="A55" s="86"/>
      <c r="B55" s="431" t="s">
        <v>564</v>
      </c>
      <c r="C55" s="353"/>
      <c r="D55" s="340"/>
      <c r="E55" s="126"/>
      <c r="F55" s="126"/>
      <c r="G55" s="126"/>
      <c r="H55" s="775"/>
      <c r="I55" s="354"/>
      <c r="J55" s="354"/>
      <c r="K55" s="354"/>
      <c r="L55" s="354"/>
      <c r="M55" s="354"/>
      <c r="N55" s="362"/>
      <c r="O55" s="1182"/>
      <c r="P55" s="1213"/>
      <c r="Q55" s="1214"/>
      <c r="R55" s="1214"/>
      <c r="S55" s="1214"/>
      <c r="T55" s="1185"/>
      <c r="U55" s="1182"/>
      <c r="V55" s="775"/>
      <c r="W55" s="362"/>
      <c r="X55" s="354"/>
      <c r="Y55" s="354"/>
      <c r="Z55" s="775"/>
      <c r="AA55" s="362"/>
      <c r="AB55" s="354"/>
      <c r="AC55" s="362"/>
      <c r="AD55" s="1211"/>
      <c r="AE55" s="1212"/>
    </row>
    <row r="56" spans="1:31" ht="24.75" customHeight="1" x14ac:dyDescent="0.3">
      <c r="A56" s="86"/>
      <c r="B56" s="18" t="s">
        <v>173</v>
      </c>
      <c r="C56" s="1178">
        <v>0</v>
      </c>
      <c r="D56" s="63" t="s">
        <v>1</v>
      </c>
      <c r="E56" s="1215">
        <v>0</v>
      </c>
      <c r="F56" s="137" t="s">
        <v>0</v>
      </c>
      <c r="G56" s="429" t="s">
        <v>0</v>
      </c>
      <c r="H56" s="100" t="s">
        <v>0</v>
      </c>
      <c r="I56" s="137" t="s">
        <v>0</v>
      </c>
      <c r="J56" s="137" t="s">
        <v>0</v>
      </c>
      <c r="K56" s="137" t="s">
        <v>0</v>
      </c>
      <c r="L56" s="137" t="s">
        <v>0</v>
      </c>
      <c r="M56" s="137" t="s">
        <v>0</v>
      </c>
      <c r="N56" s="1216">
        <v>0</v>
      </c>
      <c r="O56" s="1217">
        <v>0</v>
      </c>
      <c r="P56" s="1179">
        <v>0</v>
      </c>
      <c r="Q56" s="1180">
        <v>0</v>
      </c>
      <c r="R56" s="1181">
        <v>0</v>
      </c>
      <c r="S56" s="1180">
        <v>0</v>
      </c>
      <c r="T56" s="1114" t="s">
        <v>0</v>
      </c>
      <c r="U56" s="1116">
        <f>C56-(SUM(P56:T56))</f>
        <v>0</v>
      </c>
      <c r="V56" s="1117">
        <v>0</v>
      </c>
      <c r="W56" s="1118">
        <v>0</v>
      </c>
      <c r="X56" s="1166">
        <v>0</v>
      </c>
      <c r="Y56" s="1119">
        <v>0</v>
      </c>
      <c r="Z56" s="1117">
        <v>0</v>
      </c>
      <c r="AA56" s="1118">
        <v>0</v>
      </c>
      <c r="AB56" s="1167">
        <v>0</v>
      </c>
      <c r="AC56" s="1118">
        <v>0</v>
      </c>
      <c r="AD56" s="1137">
        <f t="shared" ref="AD56" si="12">C56-(V56+X56+Z56+AB56)</f>
        <v>0</v>
      </c>
      <c r="AE56" s="1168">
        <f>(SUM(E56:G56))-(W56+Y56+AA56+AC56)</f>
        <v>0</v>
      </c>
    </row>
    <row r="57" spans="1:31" ht="24.75" customHeight="1" x14ac:dyDescent="0.3">
      <c r="A57" s="86"/>
      <c r="B57" s="323" t="s">
        <v>174</v>
      </c>
      <c r="C57" s="61"/>
      <c r="D57" s="42"/>
      <c r="E57" s="41"/>
      <c r="F57" s="41"/>
      <c r="G57" s="41"/>
      <c r="H57" s="775"/>
      <c r="I57" s="354"/>
      <c r="J57" s="354"/>
      <c r="K57" s="354"/>
      <c r="L57" s="354"/>
      <c r="M57" s="354"/>
      <c r="N57" s="362"/>
      <c r="O57" s="1090"/>
      <c r="P57" s="791"/>
      <c r="Q57" s="19"/>
      <c r="R57" s="19"/>
      <c r="S57" s="19"/>
      <c r="T57" s="446"/>
      <c r="U57" s="1090"/>
      <c r="V57" s="775"/>
      <c r="W57" s="362"/>
      <c r="X57" s="40"/>
      <c r="Y57" s="40"/>
      <c r="Z57" s="775"/>
      <c r="AA57" s="362"/>
      <c r="AB57" s="40"/>
      <c r="AC57" s="45"/>
      <c r="AD57" s="1211"/>
      <c r="AE57" s="1212"/>
    </row>
    <row r="58" spans="1:31" s="1352" customFormat="1" ht="26.25" customHeight="1" x14ac:dyDescent="0.2">
      <c r="A58" s="1340">
        <v>5</v>
      </c>
      <c r="B58" s="1341" t="s">
        <v>281</v>
      </c>
      <c r="C58" s="1342"/>
      <c r="D58" s="1342"/>
      <c r="E58" s="1343"/>
      <c r="F58" s="1343"/>
      <c r="G58" s="1343"/>
      <c r="H58" s="1344"/>
      <c r="I58" s="1344"/>
      <c r="J58" s="1344"/>
      <c r="K58" s="1345"/>
      <c r="L58" s="1345"/>
      <c r="M58" s="1346"/>
      <c r="N58" s="1346"/>
      <c r="O58" s="1347"/>
      <c r="P58" s="1346"/>
      <c r="Q58" s="1346"/>
      <c r="R58" s="1346"/>
      <c r="S58" s="1346"/>
      <c r="T58" s="1346"/>
      <c r="U58" s="1347"/>
      <c r="V58" s="1348"/>
      <c r="W58" s="1348"/>
      <c r="X58" s="1348"/>
      <c r="Y58" s="1348"/>
      <c r="Z58" s="1348"/>
      <c r="AA58" s="1348"/>
      <c r="AB58" s="1348"/>
      <c r="AC58" s="1349"/>
      <c r="AD58" s="1350"/>
      <c r="AE58" s="1351"/>
    </row>
    <row r="59" spans="1:31" ht="47.25" customHeight="1" x14ac:dyDescent="0.3">
      <c r="A59" s="181"/>
      <c r="B59" s="180"/>
      <c r="C59" s="179" t="s">
        <v>13</v>
      </c>
      <c r="D59" s="178" t="s">
        <v>12</v>
      </c>
      <c r="E59" s="177" t="s">
        <v>11</v>
      </c>
      <c r="F59" s="174" t="s">
        <v>10</v>
      </c>
      <c r="G59" s="173" t="s">
        <v>9</v>
      </c>
      <c r="H59" s="779" t="s">
        <v>61</v>
      </c>
      <c r="I59" s="175" t="s">
        <v>58</v>
      </c>
      <c r="J59" s="175" t="s">
        <v>23</v>
      </c>
      <c r="K59" s="226" t="s">
        <v>59</v>
      </c>
      <c r="L59" s="174" t="s">
        <v>60</v>
      </c>
      <c r="M59" s="172" t="s">
        <v>267</v>
      </c>
      <c r="N59" s="1218" t="s">
        <v>7</v>
      </c>
      <c r="O59" s="1219"/>
      <c r="P59" s="779" t="s">
        <v>263</v>
      </c>
      <c r="Q59" s="172" t="s">
        <v>62</v>
      </c>
      <c r="R59" s="227" t="s">
        <v>63</v>
      </c>
      <c r="S59" s="172" t="s">
        <v>64</v>
      </c>
      <c r="T59" s="171" t="s">
        <v>252</v>
      </c>
      <c r="U59" s="1219"/>
      <c r="V59" s="170"/>
      <c r="W59" s="167"/>
      <c r="X59" s="169"/>
      <c r="Y59" s="1053"/>
      <c r="Z59" s="170"/>
      <c r="AA59" s="167"/>
      <c r="AB59" s="949"/>
      <c r="AC59" s="167"/>
      <c r="AD59" s="1023"/>
      <c r="AE59" s="1024"/>
    </row>
    <row r="60" spans="1:31" ht="24.75" customHeight="1" x14ac:dyDescent="0.3">
      <c r="A60" s="112"/>
      <c r="B60" s="358" t="s">
        <v>298</v>
      </c>
      <c r="C60" s="1356">
        <v>0</v>
      </c>
      <c r="D60" s="1357" t="s">
        <v>65</v>
      </c>
      <c r="E60" s="1358" t="s">
        <v>0</v>
      </c>
      <c r="F60" s="1201">
        <v>0</v>
      </c>
      <c r="G60" s="1359">
        <v>0</v>
      </c>
      <c r="H60" s="1360">
        <v>0</v>
      </c>
      <c r="I60" s="1361">
        <v>0</v>
      </c>
      <c r="J60" s="1361">
        <v>0</v>
      </c>
      <c r="K60" s="1362">
        <v>0</v>
      </c>
      <c r="L60" s="1363">
        <v>0</v>
      </c>
      <c r="M60" s="1362">
        <v>0</v>
      </c>
      <c r="N60" s="1364">
        <v>0</v>
      </c>
      <c r="O60" s="1365">
        <v>0</v>
      </c>
      <c r="P60" s="1360">
        <v>0</v>
      </c>
      <c r="Q60" s="1362">
        <v>0</v>
      </c>
      <c r="R60" s="1363">
        <v>0</v>
      </c>
      <c r="S60" s="1363">
        <v>0</v>
      </c>
      <c r="T60" s="1366">
        <v>0</v>
      </c>
      <c r="U60" s="1365">
        <v>0</v>
      </c>
      <c r="V60" s="1367">
        <v>0</v>
      </c>
      <c r="W60" s="1368">
        <v>0</v>
      </c>
      <c r="X60" s="1369">
        <v>0</v>
      </c>
      <c r="Y60" s="1370">
        <v>0</v>
      </c>
      <c r="Z60" s="1367">
        <v>0</v>
      </c>
      <c r="AA60" s="1368">
        <v>0</v>
      </c>
      <c r="AB60" s="1369">
        <v>0</v>
      </c>
      <c r="AC60" s="1368">
        <v>0</v>
      </c>
      <c r="AD60" s="1137">
        <f t="shared" ref="AD60:AD63" si="13">C60-(V60+X60+Z60+AB60)</f>
        <v>0</v>
      </c>
      <c r="AE60" s="1168">
        <f>(SUM(E60:G60))-(W60+Y60+AA60+AC60)</f>
        <v>0</v>
      </c>
    </row>
    <row r="61" spans="1:31" ht="24.75" customHeight="1" x14ac:dyDescent="0.3">
      <c r="A61" s="86"/>
      <c r="B61" s="308" t="s">
        <v>299</v>
      </c>
      <c r="C61" s="1037">
        <v>0</v>
      </c>
      <c r="D61" s="365" t="s">
        <v>66</v>
      </c>
      <c r="E61" s="369" t="s">
        <v>0</v>
      </c>
      <c r="F61" s="1127">
        <v>0</v>
      </c>
      <c r="G61" s="1134">
        <v>0</v>
      </c>
      <c r="H61" s="1042">
        <v>0</v>
      </c>
      <c r="I61" s="1039">
        <v>0</v>
      </c>
      <c r="J61" s="1039">
        <v>0</v>
      </c>
      <c r="K61" s="1040">
        <v>0</v>
      </c>
      <c r="L61" s="1043">
        <v>0</v>
      </c>
      <c r="M61" s="1040">
        <v>0</v>
      </c>
      <c r="N61" s="1228">
        <v>0</v>
      </c>
      <c r="O61" s="1229">
        <v>0</v>
      </c>
      <c r="P61" s="1042">
        <v>0</v>
      </c>
      <c r="Q61" s="1040">
        <v>0</v>
      </c>
      <c r="R61" s="1043">
        <v>0</v>
      </c>
      <c r="S61" s="1043">
        <v>0</v>
      </c>
      <c r="T61" s="1230">
        <v>0</v>
      </c>
      <c r="U61" s="1229">
        <v>0</v>
      </c>
      <c r="V61" s="1231">
        <v>0</v>
      </c>
      <c r="W61" s="1232">
        <v>0</v>
      </c>
      <c r="X61" s="1233">
        <v>0</v>
      </c>
      <c r="Y61" s="1234">
        <v>0</v>
      </c>
      <c r="Z61" s="1231">
        <v>0</v>
      </c>
      <c r="AA61" s="1232">
        <v>0</v>
      </c>
      <c r="AB61" s="1233">
        <v>0</v>
      </c>
      <c r="AC61" s="1371">
        <v>0</v>
      </c>
      <c r="AD61" s="1137">
        <f t="shared" si="13"/>
        <v>0</v>
      </c>
      <c r="AE61" s="1168">
        <f>(SUM(E61:G61))-(W61+Y61+AA61+AC61)</f>
        <v>0</v>
      </c>
    </row>
    <row r="62" spans="1:31" ht="24.75" customHeight="1" x14ac:dyDescent="0.3">
      <c r="A62" s="86"/>
      <c r="B62" s="160" t="s">
        <v>300</v>
      </c>
      <c r="C62" s="1025">
        <v>0</v>
      </c>
      <c r="D62" s="1304" t="s">
        <v>1</v>
      </c>
      <c r="E62" s="130" t="s">
        <v>0</v>
      </c>
      <c r="F62" s="1081">
        <v>0</v>
      </c>
      <c r="G62" s="1166">
        <v>0</v>
      </c>
      <c r="H62" s="1030">
        <v>0</v>
      </c>
      <c r="I62" s="1027">
        <v>0</v>
      </c>
      <c r="J62" s="1027">
        <v>0</v>
      </c>
      <c r="K62" s="1028">
        <v>0</v>
      </c>
      <c r="L62" s="1031">
        <v>0</v>
      </c>
      <c r="M62" s="1028">
        <v>0</v>
      </c>
      <c r="N62" s="1353">
        <v>0</v>
      </c>
      <c r="O62" s="1354">
        <v>0</v>
      </c>
      <c r="P62" s="1030">
        <v>0</v>
      </c>
      <c r="Q62" s="1028">
        <v>0</v>
      </c>
      <c r="R62" s="1031">
        <v>0</v>
      </c>
      <c r="S62" s="1031">
        <v>0</v>
      </c>
      <c r="T62" s="1355">
        <v>0</v>
      </c>
      <c r="U62" s="1354">
        <v>0</v>
      </c>
      <c r="V62" s="1256">
        <v>0</v>
      </c>
      <c r="W62" s="1034">
        <v>0</v>
      </c>
      <c r="X62" s="1033">
        <v>0</v>
      </c>
      <c r="Y62" s="1257">
        <v>0</v>
      </c>
      <c r="Z62" s="1256">
        <v>0</v>
      </c>
      <c r="AA62" s="1034">
        <v>0</v>
      </c>
      <c r="AB62" s="1033">
        <v>0</v>
      </c>
      <c r="AC62" s="1034">
        <v>0</v>
      </c>
      <c r="AD62" s="1137">
        <f t="shared" si="13"/>
        <v>0</v>
      </c>
      <c r="AE62" s="1168">
        <f>(SUM(E62:G62))-(W62+Y62+AA62+AC62)</f>
        <v>0</v>
      </c>
    </row>
    <row r="63" spans="1:31" ht="24.75" customHeight="1" x14ac:dyDescent="0.3">
      <c r="A63" s="86"/>
      <c r="B63" s="160" t="s">
        <v>301</v>
      </c>
      <c r="C63" s="1025">
        <v>0</v>
      </c>
      <c r="D63" s="1304" t="s">
        <v>66</v>
      </c>
      <c r="E63" s="130" t="s">
        <v>0</v>
      </c>
      <c r="F63" s="1081">
        <v>0</v>
      </c>
      <c r="G63" s="1166">
        <v>0</v>
      </c>
      <c r="H63" s="1030">
        <v>0</v>
      </c>
      <c r="I63" s="1027">
        <v>0</v>
      </c>
      <c r="J63" s="1027">
        <v>0</v>
      </c>
      <c r="K63" s="1028">
        <v>0</v>
      </c>
      <c r="L63" s="1031">
        <v>0</v>
      </c>
      <c r="M63" s="1028">
        <v>0</v>
      </c>
      <c r="N63" s="1353">
        <v>0</v>
      </c>
      <c r="O63" s="1354">
        <v>0</v>
      </c>
      <c r="P63" s="1030">
        <v>0</v>
      </c>
      <c r="Q63" s="1028">
        <v>0</v>
      </c>
      <c r="R63" s="1031">
        <v>0</v>
      </c>
      <c r="S63" s="1031">
        <v>0</v>
      </c>
      <c r="T63" s="1355">
        <v>0</v>
      </c>
      <c r="U63" s="1354">
        <v>0</v>
      </c>
      <c r="V63" s="1256">
        <v>0</v>
      </c>
      <c r="W63" s="1034">
        <v>0</v>
      </c>
      <c r="X63" s="1033">
        <v>0</v>
      </c>
      <c r="Y63" s="1257">
        <v>0</v>
      </c>
      <c r="Z63" s="1256">
        <v>0</v>
      </c>
      <c r="AA63" s="1034">
        <v>0</v>
      </c>
      <c r="AB63" s="1033">
        <v>0</v>
      </c>
      <c r="AC63" s="1034">
        <v>0</v>
      </c>
      <c r="AD63" s="1137">
        <f t="shared" si="13"/>
        <v>0</v>
      </c>
      <c r="AE63" s="1168">
        <f>(SUM(E63:G63))-(W63+Y63+AA63+AC63)</f>
        <v>0</v>
      </c>
    </row>
    <row r="64" spans="1:31" ht="24.75" customHeight="1" x14ac:dyDescent="0.3">
      <c r="A64" s="86"/>
      <c r="B64" s="160" t="s">
        <v>302</v>
      </c>
      <c r="C64" s="473"/>
      <c r="D64" s="21"/>
      <c r="E64" s="21"/>
      <c r="F64" s="20"/>
      <c r="G64" s="20"/>
      <c r="H64" s="1220"/>
      <c r="I64" s="1221"/>
      <c r="J64" s="1221"/>
      <c r="K64" s="1221"/>
      <c r="L64" s="1221"/>
      <c r="M64" s="1221"/>
      <c r="N64" s="1222"/>
      <c r="O64" s="1223"/>
      <c r="P64" s="1220"/>
      <c r="Q64" s="1221"/>
      <c r="R64" s="1221"/>
      <c r="S64" s="1221"/>
      <c r="T64" s="1222"/>
      <c r="U64" s="1223"/>
      <c r="V64" s="1224"/>
      <c r="W64" s="1225"/>
      <c r="X64" s="444"/>
      <c r="Y64" s="444"/>
      <c r="Z64" s="1224"/>
      <c r="AA64" s="1225"/>
      <c r="AB64" s="444"/>
      <c r="AC64" s="475"/>
      <c r="AD64" s="1226"/>
      <c r="AE64" s="1227"/>
    </row>
    <row r="65" spans="1:31" ht="24.75" customHeight="1" x14ac:dyDescent="0.3">
      <c r="A65" s="86"/>
      <c r="B65" s="64" t="s">
        <v>205</v>
      </c>
      <c r="C65" s="1037">
        <v>0</v>
      </c>
      <c r="D65" s="365" t="s">
        <v>1</v>
      </c>
      <c r="E65" s="369" t="s">
        <v>0</v>
      </c>
      <c r="F65" s="1127">
        <v>0</v>
      </c>
      <c r="G65" s="1134">
        <v>0</v>
      </c>
      <c r="H65" s="1042">
        <v>0</v>
      </c>
      <c r="I65" s="1039">
        <v>0</v>
      </c>
      <c r="J65" s="1039">
        <v>0</v>
      </c>
      <c r="K65" s="1040">
        <v>0</v>
      </c>
      <c r="L65" s="1043">
        <v>0</v>
      </c>
      <c r="M65" s="1040">
        <v>0</v>
      </c>
      <c r="N65" s="1228">
        <v>0</v>
      </c>
      <c r="O65" s="1229">
        <v>0</v>
      </c>
      <c r="P65" s="1042">
        <v>0</v>
      </c>
      <c r="Q65" s="1040">
        <v>0</v>
      </c>
      <c r="R65" s="1043">
        <v>0</v>
      </c>
      <c r="S65" s="1043">
        <v>0</v>
      </c>
      <c r="T65" s="1230">
        <v>0</v>
      </c>
      <c r="U65" s="1229">
        <v>0</v>
      </c>
      <c r="V65" s="1231">
        <v>0</v>
      </c>
      <c r="W65" s="1232">
        <v>0</v>
      </c>
      <c r="X65" s="1233">
        <v>0</v>
      </c>
      <c r="Y65" s="1234">
        <v>0</v>
      </c>
      <c r="Z65" s="1231">
        <v>0</v>
      </c>
      <c r="AA65" s="1232">
        <v>0</v>
      </c>
      <c r="AB65" s="1233">
        <v>0</v>
      </c>
      <c r="AC65" s="1232">
        <v>0</v>
      </c>
      <c r="AD65" s="1137">
        <f t="shared" ref="AD65:AD67" si="14">C65-(V65+X65+Z65+AB65)</f>
        <v>0</v>
      </c>
      <c r="AE65" s="1168">
        <f>(SUM(E65:G65))-(W65+Y65+AA65+AC65)</f>
        <v>0</v>
      </c>
    </row>
    <row r="66" spans="1:31" ht="24.75" customHeight="1" x14ac:dyDescent="0.3">
      <c r="A66" s="86"/>
      <c r="B66" s="476" t="s">
        <v>206</v>
      </c>
      <c r="C66" s="1235">
        <v>0</v>
      </c>
      <c r="D66" s="477" t="s">
        <v>67</v>
      </c>
      <c r="E66" s="325" t="s">
        <v>0</v>
      </c>
      <c r="F66" s="1075">
        <v>0</v>
      </c>
      <c r="G66" s="1084">
        <v>0</v>
      </c>
      <c r="H66" s="1042">
        <v>0</v>
      </c>
      <c r="I66" s="1039">
        <v>0</v>
      </c>
      <c r="J66" s="1039">
        <v>0</v>
      </c>
      <c r="K66" s="1040">
        <v>0</v>
      </c>
      <c r="L66" s="1043">
        <v>0</v>
      </c>
      <c r="M66" s="1040">
        <v>0</v>
      </c>
      <c r="N66" s="1228">
        <v>0</v>
      </c>
      <c r="O66" s="1229">
        <v>0</v>
      </c>
      <c r="P66" s="1042">
        <v>0</v>
      </c>
      <c r="Q66" s="1040">
        <v>0</v>
      </c>
      <c r="R66" s="1043">
        <v>0</v>
      </c>
      <c r="S66" s="1043">
        <v>0</v>
      </c>
      <c r="T66" s="1230">
        <v>0</v>
      </c>
      <c r="U66" s="1229">
        <v>0</v>
      </c>
      <c r="V66" s="1236">
        <v>0</v>
      </c>
      <c r="W66" s="1237">
        <v>0</v>
      </c>
      <c r="X66" s="1238">
        <v>0</v>
      </c>
      <c r="Y66" s="1239">
        <v>0</v>
      </c>
      <c r="Z66" s="1236">
        <v>0</v>
      </c>
      <c r="AA66" s="1237">
        <v>0</v>
      </c>
      <c r="AB66" s="1238">
        <v>0</v>
      </c>
      <c r="AC66" s="1237">
        <v>0</v>
      </c>
      <c r="AD66" s="1137">
        <f t="shared" si="14"/>
        <v>0</v>
      </c>
      <c r="AE66" s="1168">
        <f>(SUM(E66:G66))-(W66+Y66+AA66+AC66)</f>
        <v>0</v>
      </c>
    </row>
    <row r="67" spans="1:31" x14ac:dyDescent="0.3">
      <c r="A67" s="84"/>
      <c r="B67" s="671" t="s">
        <v>2</v>
      </c>
      <c r="C67" s="1240">
        <f>SUM(C65:C66)</f>
        <v>0</v>
      </c>
      <c r="D67" s="704" t="s">
        <v>67</v>
      </c>
      <c r="E67" s="705" t="s">
        <v>0</v>
      </c>
      <c r="F67" s="1241">
        <f>SUM(F65:F66)</f>
        <v>0</v>
      </c>
      <c r="G67" s="1242">
        <f>SUM(G65:G66)</f>
        <v>0</v>
      </c>
      <c r="H67" s="1243">
        <f t="shared" ref="H67:AC67" si="15">SUM(H65:H66)</f>
        <v>0</v>
      </c>
      <c r="I67" s="1244">
        <f t="shared" si="15"/>
        <v>0</v>
      </c>
      <c r="J67" s="1244">
        <f t="shared" si="15"/>
        <v>0</v>
      </c>
      <c r="K67" s="1244">
        <f t="shared" si="15"/>
        <v>0</v>
      </c>
      <c r="L67" s="1244">
        <f t="shared" si="15"/>
        <v>0</v>
      </c>
      <c r="M67" s="1244">
        <f t="shared" si="15"/>
        <v>0</v>
      </c>
      <c r="N67" s="1245">
        <f t="shared" si="15"/>
        <v>0</v>
      </c>
      <c r="O67" s="1246">
        <f>C67-(SUM(H67:N67))</f>
        <v>0</v>
      </c>
      <c r="P67" s="1243">
        <f t="shared" si="15"/>
        <v>0</v>
      </c>
      <c r="Q67" s="1244">
        <f t="shared" si="15"/>
        <v>0</v>
      </c>
      <c r="R67" s="1244">
        <f t="shared" si="15"/>
        <v>0</v>
      </c>
      <c r="S67" s="1244">
        <f t="shared" si="15"/>
        <v>0</v>
      </c>
      <c r="T67" s="1245">
        <f t="shared" si="15"/>
        <v>0</v>
      </c>
      <c r="U67" s="1078">
        <f>C67-(SUM(P67:T67))</f>
        <v>0</v>
      </c>
      <c r="V67" s="1247">
        <f t="shared" si="15"/>
        <v>0</v>
      </c>
      <c r="W67" s="1248">
        <f t="shared" si="15"/>
        <v>0</v>
      </c>
      <c r="X67" s="1249">
        <f t="shared" si="15"/>
        <v>0</v>
      </c>
      <c r="Y67" s="1250">
        <f t="shared" si="15"/>
        <v>0</v>
      </c>
      <c r="Z67" s="1247">
        <f t="shared" si="15"/>
        <v>0</v>
      </c>
      <c r="AA67" s="1248">
        <f t="shared" si="15"/>
        <v>0</v>
      </c>
      <c r="AB67" s="1249">
        <f t="shared" si="15"/>
        <v>0</v>
      </c>
      <c r="AC67" s="1251">
        <f t="shared" si="15"/>
        <v>0</v>
      </c>
      <c r="AD67" s="1316">
        <f t="shared" si="14"/>
        <v>0</v>
      </c>
      <c r="AE67" s="1317">
        <f>(SUM(E67:G67))-(W67+Y67+AA67+AC67)</f>
        <v>0</v>
      </c>
    </row>
    <row r="68" spans="1:31" s="1352" customFormat="1" ht="27.75" customHeight="1" x14ac:dyDescent="0.2">
      <c r="A68" s="1340">
        <v>6</v>
      </c>
      <c r="B68" s="1341" t="s">
        <v>207</v>
      </c>
      <c r="C68" s="1342"/>
      <c r="D68" s="1342"/>
      <c r="E68" s="1343"/>
      <c r="F68" s="1343"/>
      <c r="G68" s="1343"/>
      <c r="H68" s="1344"/>
      <c r="I68" s="1344"/>
      <c r="J68" s="1344"/>
      <c r="K68" s="1345"/>
      <c r="L68" s="1345"/>
      <c r="M68" s="1346"/>
      <c r="N68" s="1346"/>
      <c r="O68" s="1347"/>
      <c r="P68" s="1346"/>
      <c r="Q68" s="1346"/>
      <c r="R68" s="1346"/>
      <c r="S68" s="1346"/>
      <c r="T68" s="1346"/>
      <c r="U68" s="1347"/>
      <c r="V68" s="1348"/>
      <c r="W68" s="1348"/>
      <c r="X68" s="1348"/>
      <c r="Y68" s="1348"/>
      <c r="Z68" s="1348"/>
      <c r="AA68" s="1348"/>
      <c r="AB68" s="1348"/>
      <c r="AC68" s="1349"/>
      <c r="AD68" s="1350"/>
      <c r="AE68" s="1351"/>
    </row>
    <row r="69" spans="1:31" ht="48.75" customHeight="1" x14ac:dyDescent="0.3">
      <c r="A69" s="181"/>
      <c r="B69" s="180"/>
      <c r="C69" s="179" t="s">
        <v>13</v>
      </c>
      <c r="D69" s="178" t="s">
        <v>12</v>
      </c>
      <c r="E69" s="177" t="s">
        <v>11</v>
      </c>
      <c r="F69" s="174" t="s">
        <v>10</v>
      </c>
      <c r="G69" s="173" t="s">
        <v>9</v>
      </c>
      <c r="H69" s="177" t="s">
        <v>25</v>
      </c>
      <c r="I69" s="174" t="s">
        <v>23</v>
      </c>
      <c r="J69" s="173" t="s">
        <v>22</v>
      </c>
      <c r="K69" s="382" t="s">
        <v>8</v>
      </c>
      <c r="L69" s="382" t="s">
        <v>542</v>
      </c>
      <c r="M69" s="383" t="s">
        <v>7</v>
      </c>
      <c r="N69" s="1052" t="s">
        <v>252</v>
      </c>
      <c r="O69" s="1022"/>
      <c r="P69" s="779" t="s">
        <v>263</v>
      </c>
      <c r="Q69" s="226" t="s">
        <v>274</v>
      </c>
      <c r="R69" s="172" t="s">
        <v>275</v>
      </c>
      <c r="S69" s="172" t="s">
        <v>276</v>
      </c>
      <c r="T69" s="811" t="s">
        <v>252</v>
      </c>
      <c r="U69" s="1022"/>
      <c r="V69" s="170"/>
      <c r="W69" s="167"/>
      <c r="X69" s="169"/>
      <c r="Y69" s="1053"/>
      <c r="Z69" s="170"/>
      <c r="AA69" s="167"/>
      <c r="AB69" s="949"/>
      <c r="AC69" s="167"/>
      <c r="AD69" s="1023"/>
      <c r="AE69" s="1024"/>
    </row>
    <row r="70" spans="1:31" s="1352" customFormat="1" ht="24.75" customHeight="1" x14ac:dyDescent="0.2">
      <c r="A70" s="1372"/>
      <c r="B70" s="1373" t="s">
        <v>303</v>
      </c>
      <c r="C70" s="1374"/>
      <c r="D70" s="294"/>
      <c r="E70" s="1375"/>
      <c r="F70" s="1376"/>
      <c r="G70" s="1376"/>
      <c r="H70" s="1377"/>
      <c r="I70" s="1374"/>
      <c r="J70" s="1374"/>
      <c r="K70" s="1374"/>
      <c r="L70" s="1374"/>
      <c r="M70" s="1374"/>
      <c r="N70" s="1378"/>
      <c r="O70" s="1379"/>
      <c r="P70" s="1380"/>
      <c r="Q70" s="1381"/>
      <c r="R70" s="1381"/>
      <c r="S70" s="1381"/>
      <c r="T70" s="1382"/>
      <c r="U70" s="1379"/>
      <c r="V70" s="1383"/>
      <c r="W70" s="1384"/>
      <c r="X70" s="1374"/>
      <c r="Y70" s="1374"/>
      <c r="Z70" s="1383"/>
      <c r="AA70" s="1384"/>
      <c r="AB70" s="1374"/>
      <c r="AC70" s="1378"/>
      <c r="AD70" s="1385"/>
      <c r="AE70" s="1386"/>
    </row>
    <row r="71" spans="1:31" ht="21.75" customHeight="1" x14ac:dyDescent="0.3">
      <c r="A71" s="86"/>
      <c r="B71" s="825" t="s">
        <v>294</v>
      </c>
      <c r="C71" s="1025">
        <v>0</v>
      </c>
      <c r="D71" s="365" t="s">
        <v>1</v>
      </c>
      <c r="E71" s="1254">
        <v>0</v>
      </c>
      <c r="F71" s="137" t="s">
        <v>0</v>
      </c>
      <c r="G71" s="439" t="s">
        <v>0</v>
      </c>
      <c r="H71" s="100" t="s">
        <v>0</v>
      </c>
      <c r="I71" s="137" t="s">
        <v>0</v>
      </c>
      <c r="J71" s="137" t="s">
        <v>0</v>
      </c>
      <c r="K71" s="137" t="s">
        <v>0</v>
      </c>
      <c r="L71" s="137" t="s">
        <v>0</v>
      </c>
      <c r="M71" s="439" t="s">
        <v>0</v>
      </c>
      <c r="N71" s="1148">
        <v>0</v>
      </c>
      <c r="O71" s="1044">
        <f>C71-(SUM(H71:N71))</f>
        <v>0</v>
      </c>
      <c r="P71" s="439" t="s">
        <v>0</v>
      </c>
      <c r="Q71" s="1040">
        <v>0</v>
      </c>
      <c r="R71" s="439" t="s">
        <v>0</v>
      </c>
      <c r="S71" s="34" t="s">
        <v>0</v>
      </c>
      <c r="T71" s="823" t="s">
        <v>0</v>
      </c>
      <c r="U71" s="1255">
        <f>C71-(SUM(P71:T71))</f>
        <v>0</v>
      </c>
      <c r="V71" s="1256">
        <v>0</v>
      </c>
      <c r="W71" s="1034">
        <v>0</v>
      </c>
      <c r="X71" s="1033">
        <v>0</v>
      </c>
      <c r="Y71" s="1257">
        <v>0</v>
      </c>
      <c r="Z71" s="1256">
        <v>0</v>
      </c>
      <c r="AA71" s="1034">
        <v>0</v>
      </c>
      <c r="AB71" s="1033">
        <v>0</v>
      </c>
      <c r="AC71" s="1034">
        <v>0</v>
      </c>
      <c r="AD71" s="1137">
        <f t="shared" ref="AD71" si="16">C71-(V71+X71+Z71+AB71)</f>
        <v>0</v>
      </c>
      <c r="AE71" s="1168">
        <f>(SUM(E71:G71))-(W71+Y71+AA71+AC71)</f>
        <v>0</v>
      </c>
    </row>
    <row r="72" spans="1:31" ht="21.75" customHeight="1" x14ac:dyDescent="0.3">
      <c r="A72" s="86"/>
      <c r="B72" s="825" t="s">
        <v>293</v>
      </c>
      <c r="C72" s="473"/>
      <c r="D72" s="306"/>
      <c r="E72" s="21"/>
      <c r="F72" s="20"/>
      <c r="G72" s="41"/>
      <c r="H72" s="473"/>
      <c r="I72" s="444"/>
      <c r="J72" s="444"/>
      <c r="K72" s="444"/>
      <c r="L72" s="444"/>
      <c r="M72" s="444"/>
      <c r="N72" s="307"/>
      <c r="O72" s="1258"/>
      <c r="P72" s="232"/>
      <c r="Q72" s="233"/>
      <c r="R72" s="233"/>
      <c r="S72" s="233"/>
      <c r="T72" s="307"/>
      <c r="U72" s="1259"/>
      <c r="V72" s="1224"/>
      <c r="W72" s="1225"/>
      <c r="X72" s="444"/>
      <c r="Y72" s="444"/>
      <c r="Z72" s="1224"/>
      <c r="AA72" s="1225"/>
      <c r="AB72" s="444"/>
      <c r="AC72" s="475"/>
      <c r="AD72" s="1252"/>
      <c r="AE72" s="1253"/>
    </row>
    <row r="73" spans="1:31" ht="21.75" customHeight="1" x14ac:dyDescent="0.3">
      <c r="A73" s="86"/>
      <c r="B73" s="298" t="s">
        <v>180</v>
      </c>
      <c r="C73" s="1025">
        <v>0</v>
      </c>
      <c r="D73" s="365" t="s">
        <v>1</v>
      </c>
      <c r="E73" s="1260">
        <v>0</v>
      </c>
      <c r="F73" s="137" t="s">
        <v>0</v>
      </c>
      <c r="G73" s="439" t="s">
        <v>0</v>
      </c>
      <c r="H73" s="100" t="s">
        <v>0</v>
      </c>
      <c r="I73" s="137" t="s">
        <v>0</v>
      </c>
      <c r="J73" s="137" t="s">
        <v>0</v>
      </c>
      <c r="K73" s="137" t="s">
        <v>0</v>
      </c>
      <c r="L73" s="137" t="s">
        <v>0</v>
      </c>
      <c r="M73" s="137" t="s">
        <v>0</v>
      </c>
      <c r="N73" s="1230">
        <v>0</v>
      </c>
      <c r="O73" s="1044">
        <f>C73-(SUM(H73:N73))</f>
        <v>0</v>
      </c>
      <c r="P73" s="1042">
        <v>0</v>
      </c>
      <c r="Q73" s="1040">
        <v>0</v>
      </c>
      <c r="R73" s="1043">
        <v>0</v>
      </c>
      <c r="S73" s="1127">
        <v>0</v>
      </c>
      <c r="T73" s="95" t="s">
        <v>0</v>
      </c>
      <c r="U73" s="1255">
        <f>C73-(SUM(P73:T73))</f>
        <v>0</v>
      </c>
      <c r="V73" s="1256">
        <v>0</v>
      </c>
      <c r="W73" s="1034">
        <v>0</v>
      </c>
      <c r="X73" s="1033">
        <v>0</v>
      </c>
      <c r="Y73" s="1257">
        <v>0</v>
      </c>
      <c r="Z73" s="1256">
        <v>0</v>
      </c>
      <c r="AA73" s="1034">
        <v>0</v>
      </c>
      <c r="AB73" s="1033">
        <v>0</v>
      </c>
      <c r="AC73" s="1034">
        <v>0</v>
      </c>
      <c r="AD73" s="1137">
        <f t="shared" ref="AD73" si="17">C73-(V73+X73+Z73+AB73)</f>
        <v>0</v>
      </c>
      <c r="AE73" s="1168">
        <f>(SUM(E73:G73))-(W73+Y73+AA73+AC73)</f>
        <v>0</v>
      </c>
    </row>
    <row r="74" spans="1:31" ht="21.75" customHeight="1" x14ac:dyDescent="0.3">
      <c r="A74" s="86"/>
      <c r="B74" s="825" t="s">
        <v>176</v>
      </c>
      <c r="C74" s="827"/>
      <c r="D74" s="828"/>
      <c r="E74" s="26"/>
      <c r="F74" s="25"/>
      <c r="G74" s="25"/>
      <c r="H74" s="827"/>
      <c r="I74" s="829"/>
      <c r="J74" s="829"/>
      <c r="K74" s="829"/>
      <c r="L74" s="829"/>
      <c r="M74" s="829"/>
      <c r="N74" s="831"/>
      <c r="O74" s="1258"/>
      <c r="P74" s="232"/>
      <c r="Q74" s="233"/>
      <c r="R74" s="233"/>
      <c r="S74" s="233"/>
      <c r="T74" s="307"/>
      <c r="U74" s="1259"/>
      <c r="V74" s="1261"/>
      <c r="W74" s="1262"/>
      <c r="X74" s="829"/>
      <c r="Y74" s="829"/>
      <c r="Z74" s="1261"/>
      <c r="AA74" s="1262"/>
      <c r="AB74" s="829"/>
      <c r="AC74" s="831"/>
      <c r="AD74" s="1263"/>
      <c r="AE74" s="1264"/>
    </row>
    <row r="75" spans="1:31" ht="21.75" customHeight="1" x14ac:dyDescent="0.3">
      <c r="A75" s="86"/>
      <c r="B75" s="298" t="s">
        <v>295</v>
      </c>
      <c r="C75" s="1037">
        <v>0</v>
      </c>
      <c r="D75" s="365" t="s">
        <v>1</v>
      </c>
      <c r="E75" s="369" t="s">
        <v>0</v>
      </c>
      <c r="F75" s="34" t="s">
        <v>0</v>
      </c>
      <c r="G75" s="1265">
        <v>0</v>
      </c>
      <c r="H75" s="35" t="s">
        <v>0</v>
      </c>
      <c r="I75" s="34" t="s">
        <v>0</v>
      </c>
      <c r="J75" s="34" t="s">
        <v>0</v>
      </c>
      <c r="K75" s="34" t="s">
        <v>0</v>
      </c>
      <c r="L75" s="34" t="s">
        <v>0</v>
      </c>
      <c r="M75" s="1266">
        <v>0</v>
      </c>
      <c r="N75" s="95" t="s">
        <v>0</v>
      </c>
      <c r="O75" s="1044">
        <f>C75-(SUM(H75:N75))</f>
        <v>0</v>
      </c>
      <c r="P75" s="1133">
        <v>0</v>
      </c>
      <c r="Q75" s="1040">
        <v>0</v>
      </c>
      <c r="R75" s="1040">
        <v>0</v>
      </c>
      <c r="S75" s="1267">
        <v>0</v>
      </c>
      <c r="T75" s="95" t="s">
        <v>0</v>
      </c>
      <c r="U75" s="1255">
        <f>C75-(SUM(P75:T75))</f>
        <v>0</v>
      </c>
      <c r="V75" s="1231">
        <v>0</v>
      </c>
      <c r="W75" s="1232">
        <v>0</v>
      </c>
      <c r="X75" s="1233">
        <v>0</v>
      </c>
      <c r="Y75" s="1234">
        <v>0</v>
      </c>
      <c r="Z75" s="1231">
        <v>0</v>
      </c>
      <c r="AA75" s="1232">
        <v>0</v>
      </c>
      <c r="AB75" s="1233">
        <v>0</v>
      </c>
      <c r="AC75" s="1232">
        <v>0</v>
      </c>
      <c r="AD75" s="1137">
        <f t="shared" ref="AD75" si="18">C75-(V75+X75+Z75+AB75)</f>
        <v>0</v>
      </c>
      <c r="AE75" s="1168">
        <f>(SUM(E75:G75))-(W75+Y75+AA75+AC75)</f>
        <v>0</v>
      </c>
    </row>
    <row r="76" spans="1:31" ht="21.75" customHeight="1" x14ac:dyDescent="0.3">
      <c r="A76" s="86"/>
      <c r="B76" s="299" t="s">
        <v>175</v>
      </c>
      <c r="C76" s="232"/>
      <c r="D76" s="306"/>
      <c r="E76" s="42"/>
      <c r="F76" s="41"/>
      <c r="G76" s="41"/>
      <c r="H76" s="232"/>
      <c r="I76" s="233"/>
      <c r="J76" s="233"/>
      <c r="K76" s="233"/>
      <c r="L76" s="233"/>
      <c r="M76" s="233"/>
      <c r="N76" s="307"/>
      <c r="O76" s="1268"/>
      <c r="P76" s="473"/>
      <c r="Q76" s="444"/>
      <c r="R76" s="444"/>
      <c r="S76" s="444"/>
      <c r="T76" s="475"/>
      <c r="U76" s="1268"/>
      <c r="V76" s="1269"/>
      <c r="W76" s="1270"/>
      <c r="X76" s="233"/>
      <c r="Y76" s="233"/>
      <c r="Z76" s="1269"/>
      <c r="AA76" s="1270"/>
      <c r="AB76" s="233"/>
      <c r="AC76" s="307"/>
      <c r="AD76" s="1252"/>
      <c r="AE76" s="1253"/>
    </row>
    <row r="77" spans="1:31" s="1352" customFormat="1" ht="24.75" customHeight="1" x14ac:dyDescent="0.2">
      <c r="A77" s="1372"/>
      <c r="B77" s="1373" t="s">
        <v>304</v>
      </c>
      <c r="C77" s="1374"/>
      <c r="D77" s="294"/>
      <c r="E77" s="1375"/>
      <c r="F77" s="1376"/>
      <c r="G77" s="1376"/>
      <c r="H77" s="1377"/>
      <c r="I77" s="1374"/>
      <c r="J77" s="1374"/>
      <c r="K77" s="1374"/>
      <c r="L77" s="1374"/>
      <c r="M77" s="1374"/>
      <c r="N77" s="1378"/>
      <c r="O77" s="1379"/>
      <c r="P77" s="1380"/>
      <c r="Q77" s="1381"/>
      <c r="R77" s="1381"/>
      <c r="S77" s="1381"/>
      <c r="T77" s="1382"/>
      <c r="U77" s="1379"/>
      <c r="V77" s="1383"/>
      <c r="W77" s="1384"/>
      <c r="X77" s="1374"/>
      <c r="Y77" s="1374"/>
      <c r="Z77" s="1383"/>
      <c r="AA77" s="1384"/>
      <c r="AB77" s="1374"/>
      <c r="AC77" s="1378"/>
      <c r="AD77" s="1385"/>
      <c r="AE77" s="1386"/>
    </row>
    <row r="78" spans="1:31" ht="21" customHeight="1" x14ac:dyDescent="0.3">
      <c r="A78" s="86"/>
      <c r="B78" s="300" t="s">
        <v>182</v>
      </c>
      <c r="C78" s="1025">
        <v>0</v>
      </c>
      <c r="D78" s="365" t="s">
        <v>1</v>
      </c>
      <c r="E78" s="130" t="s">
        <v>0</v>
      </c>
      <c r="F78" s="137" t="s">
        <v>0</v>
      </c>
      <c r="G78" s="1271">
        <v>0</v>
      </c>
      <c r="H78" s="100" t="s">
        <v>0</v>
      </c>
      <c r="I78" s="137" t="s">
        <v>0</v>
      </c>
      <c r="J78" s="137" t="s">
        <v>0</v>
      </c>
      <c r="K78" s="137" t="s">
        <v>0</v>
      </c>
      <c r="L78" s="137" t="s">
        <v>0</v>
      </c>
      <c r="M78" s="1272">
        <v>0</v>
      </c>
      <c r="N78" s="95" t="s">
        <v>0</v>
      </c>
      <c r="O78" s="1044">
        <f>C78-(SUM(H78:N78))</f>
        <v>0</v>
      </c>
      <c r="P78" s="1042">
        <v>0</v>
      </c>
      <c r="Q78" s="1040">
        <v>0</v>
      </c>
      <c r="R78" s="1043">
        <v>0</v>
      </c>
      <c r="S78" s="1127">
        <v>0</v>
      </c>
      <c r="T78" s="95" t="s">
        <v>0</v>
      </c>
      <c r="U78" s="1255">
        <f>C78-(SUM(P78:T78))</f>
        <v>0</v>
      </c>
      <c r="V78" s="1256">
        <v>0</v>
      </c>
      <c r="W78" s="1034">
        <v>0</v>
      </c>
      <c r="X78" s="1033">
        <v>0</v>
      </c>
      <c r="Y78" s="1257">
        <v>0</v>
      </c>
      <c r="Z78" s="1256">
        <v>0</v>
      </c>
      <c r="AA78" s="1034">
        <v>0</v>
      </c>
      <c r="AB78" s="1033">
        <v>0</v>
      </c>
      <c r="AC78" s="1034">
        <v>0</v>
      </c>
      <c r="AD78" s="1137">
        <f t="shared" ref="AD78" si="19">C78-(V78+X78+Z78+AB78)</f>
        <v>0</v>
      </c>
      <c r="AE78" s="1168">
        <f>(SUM(E78:G78))-(W78+Y78+AA78+AC78)</f>
        <v>0</v>
      </c>
    </row>
    <row r="79" spans="1:31" ht="21" customHeight="1" x14ac:dyDescent="0.3">
      <c r="A79" s="86"/>
      <c r="B79" s="301" t="s">
        <v>183</v>
      </c>
      <c r="C79" s="366"/>
      <c r="D79" s="367"/>
      <c r="E79" s="340"/>
      <c r="F79" s="126"/>
      <c r="G79" s="126"/>
      <c r="H79" s="366"/>
      <c r="I79" s="315"/>
      <c r="J79" s="315"/>
      <c r="K79" s="315"/>
      <c r="L79" s="315"/>
      <c r="M79" s="315"/>
      <c r="N79" s="314"/>
      <c r="O79" s="1273"/>
      <c r="P79" s="1274"/>
      <c r="Q79" s="1275"/>
      <c r="R79" s="1275"/>
      <c r="S79" s="1275"/>
      <c r="T79" s="1276"/>
      <c r="U79" s="1273"/>
      <c r="V79" s="1277"/>
      <c r="W79" s="1278"/>
      <c r="X79" s="315"/>
      <c r="Y79" s="315"/>
      <c r="Z79" s="1277"/>
      <c r="AA79" s="1278"/>
      <c r="AB79" s="315"/>
      <c r="AC79" s="314"/>
      <c r="AD79" s="1263"/>
      <c r="AE79" s="1264"/>
    </row>
    <row r="80" spans="1:31" ht="21" customHeight="1" x14ac:dyDescent="0.3">
      <c r="A80" s="86"/>
      <c r="B80" s="300" t="s">
        <v>565</v>
      </c>
      <c r="C80" s="1025">
        <v>0</v>
      </c>
      <c r="D80" s="365" t="s">
        <v>1</v>
      </c>
      <c r="E80" s="130" t="s">
        <v>0</v>
      </c>
      <c r="F80" s="137" t="s">
        <v>0</v>
      </c>
      <c r="G80" s="1271">
        <v>0</v>
      </c>
      <c r="H80" s="100" t="s">
        <v>0</v>
      </c>
      <c r="I80" s="137" t="s">
        <v>0</v>
      </c>
      <c r="J80" s="137" t="s">
        <v>0</v>
      </c>
      <c r="K80" s="137" t="s">
        <v>0</v>
      </c>
      <c r="L80" s="137" t="s">
        <v>0</v>
      </c>
      <c r="M80" s="1272">
        <v>0</v>
      </c>
      <c r="N80" s="95" t="s">
        <v>0</v>
      </c>
      <c r="O80" s="1044">
        <f>C80-(SUM(H80:N80))</f>
        <v>0</v>
      </c>
      <c r="P80" s="1042">
        <v>0</v>
      </c>
      <c r="Q80" s="1040">
        <v>0</v>
      </c>
      <c r="R80" s="1043">
        <v>0</v>
      </c>
      <c r="S80" s="1127">
        <v>0</v>
      </c>
      <c r="T80" s="95" t="s">
        <v>0</v>
      </c>
      <c r="U80" s="1255">
        <f>C80-(SUM(P80:T80))</f>
        <v>0</v>
      </c>
      <c r="V80" s="1256">
        <v>0</v>
      </c>
      <c r="W80" s="1034">
        <v>0</v>
      </c>
      <c r="X80" s="1033">
        <v>0</v>
      </c>
      <c r="Y80" s="1257">
        <v>0</v>
      </c>
      <c r="Z80" s="1256">
        <v>0</v>
      </c>
      <c r="AA80" s="1034">
        <v>0</v>
      </c>
      <c r="AB80" s="1033">
        <v>0</v>
      </c>
      <c r="AC80" s="1034">
        <v>0</v>
      </c>
      <c r="AD80" s="1137">
        <f t="shared" ref="AD80" si="20">C80-(V80+X80+Z80+AB80)</f>
        <v>0</v>
      </c>
      <c r="AE80" s="1168">
        <f>(SUM(E80:G80))-(W80+Y80+AA80+AC80)</f>
        <v>0</v>
      </c>
    </row>
    <row r="81" spans="1:31" ht="21" customHeight="1" x14ac:dyDescent="0.3">
      <c r="A81" s="84"/>
      <c r="B81" s="301" t="s">
        <v>566</v>
      </c>
      <c r="C81" s="366"/>
      <c r="D81" s="367"/>
      <c r="E81" s="340"/>
      <c r="F81" s="126"/>
      <c r="G81" s="126"/>
      <c r="H81" s="366"/>
      <c r="I81" s="315"/>
      <c r="J81" s="315"/>
      <c r="K81" s="315"/>
      <c r="L81" s="315"/>
      <c r="M81" s="315"/>
      <c r="N81" s="314"/>
      <c r="O81" s="1273"/>
      <c r="P81" s="1274"/>
      <c r="Q81" s="1275"/>
      <c r="R81" s="1275"/>
      <c r="S81" s="1275"/>
      <c r="T81" s="1276"/>
      <c r="U81" s="1273"/>
      <c r="V81" s="1277"/>
      <c r="W81" s="1278"/>
      <c r="X81" s="315"/>
      <c r="Y81" s="315"/>
      <c r="Z81" s="1277"/>
      <c r="AA81" s="1278"/>
      <c r="AB81" s="315"/>
      <c r="AC81" s="314"/>
      <c r="AD81" s="1263"/>
      <c r="AE81" s="1264"/>
    </row>
    <row r="82" spans="1:31" s="1352" customFormat="1" ht="24.75" customHeight="1" x14ac:dyDescent="0.2">
      <c r="A82" s="1387"/>
      <c r="B82" s="1373" t="s">
        <v>305</v>
      </c>
      <c r="C82" s="1374"/>
      <c r="D82" s="311"/>
      <c r="E82" s="1375"/>
      <c r="F82" s="1376"/>
      <c r="G82" s="1376"/>
      <c r="H82" s="1377"/>
      <c r="I82" s="1374"/>
      <c r="J82" s="1374"/>
      <c r="K82" s="1374"/>
      <c r="L82" s="1374"/>
      <c r="M82" s="1374"/>
      <c r="N82" s="1378"/>
      <c r="O82" s="1379"/>
      <c r="P82" s="1380"/>
      <c r="Q82" s="1381"/>
      <c r="R82" s="1381"/>
      <c r="S82" s="1381"/>
      <c r="T82" s="1382"/>
      <c r="U82" s="1379"/>
      <c r="V82" s="1383"/>
      <c r="W82" s="1384"/>
      <c r="X82" s="1374"/>
      <c r="Y82" s="1374"/>
      <c r="Z82" s="1383"/>
      <c r="AA82" s="1384"/>
      <c r="AB82" s="1374"/>
      <c r="AC82" s="1378"/>
      <c r="AD82" s="1388"/>
      <c r="AE82" s="1389"/>
    </row>
    <row r="83" spans="1:31" ht="21.75" customHeight="1" x14ac:dyDescent="0.3">
      <c r="A83" s="39"/>
      <c r="B83" s="1318" t="s">
        <v>553</v>
      </c>
      <c r="C83" s="1087">
        <v>0</v>
      </c>
      <c r="D83" s="36" t="s">
        <v>1</v>
      </c>
      <c r="E83" s="35" t="s">
        <v>0</v>
      </c>
      <c r="F83" s="34" t="s">
        <v>0</v>
      </c>
      <c r="G83" s="1130">
        <v>0</v>
      </c>
      <c r="H83" s="35" t="s">
        <v>0</v>
      </c>
      <c r="I83" s="34" t="s">
        <v>0</v>
      </c>
      <c r="J83" s="34" t="s">
        <v>0</v>
      </c>
      <c r="K83" s="1127">
        <v>0</v>
      </c>
      <c r="L83" s="1127">
        <v>0</v>
      </c>
      <c r="M83" s="1130">
        <v>0</v>
      </c>
      <c r="N83" s="1131">
        <v>0</v>
      </c>
      <c r="O83" s="1132">
        <v>0</v>
      </c>
      <c r="P83" s="1038">
        <v>0</v>
      </c>
      <c r="Q83" s="1127">
        <v>0</v>
      </c>
      <c r="R83" s="1130">
        <v>0</v>
      </c>
      <c r="S83" s="1127">
        <v>0</v>
      </c>
      <c r="T83" s="95" t="s">
        <v>0</v>
      </c>
      <c r="U83" s="1255">
        <f>C83-(SUM(P83:T83))</f>
        <v>0</v>
      </c>
      <c r="V83" s="1284">
        <v>0</v>
      </c>
      <c r="W83" s="1169">
        <v>0</v>
      </c>
      <c r="X83" s="1136">
        <v>0</v>
      </c>
      <c r="Y83" s="1134">
        <v>0</v>
      </c>
      <c r="Z83" s="1284">
        <v>0</v>
      </c>
      <c r="AA83" s="1169">
        <v>0</v>
      </c>
      <c r="AB83" s="1136">
        <v>0</v>
      </c>
      <c r="AC83" s="1169">
        <v>0</v>
      </c>
      <c r="AD83" s="1137">
        <f t="shared" ref="AD83" si="21">C83-(V83+X83+Z83+AB83)</f>
        <v>0</v>
      </c>
      <c r="AE83" s="1168">
        <f>(SUM(E83:G83))-(W83+Y83+AA83+AC83)</f>
        <v>0</v>
      </c>
    </row>
    <row r="84" spans="1:31" ht="21.75" customHeight="1" x14ac:dyDescent="0.3">
      <c r="A84" s="39"/>
      <c r="B84" s="1320" t="s">
        <v>554</v>
      </c>
      <c r="C84" s="1074"/>
      <c r="D84" s="16"/>
      <c r="E84" s="35"/>
      <c r="F84" s="34"/>
      <c r="G84" s="1130"/>
      <c r="H84" s="35"/>
      <c r="I84" s="34"/>
      <c r="J84" s="34"/>
      <c r="K84" s="1127"/>
      <c r="L84" s="1127"/>
      <c r="M84" s="1130"/>
      <c r="N84" s="1131"/>
      <c r="O84" s="1132"/>
      <c r="P84" s="1038"/>
      <c r="Q84" s="1127"/>
      <c r="R84" s="1130"/>
      <c r="S84" s="1127"/>
      <c r="T84" s="95"/>
      <c r="U84" s="1255"/>
      <c r="V84" s="1283"/>
      <c r="W84" s="1083"/>
      <c r="X84" s="1086"/>
      <c r="Y84" s="1084"/>
      <c r="Z84" s="1284"/>
      <c r="AA84" s="1083"/>
      <c r="AB84" s="1086"/>
      <c r="AC84" s="1083"/>
      <c r="AD84" s="1137"/>
      <c r="AE84" s="1168"/>
    </row>
    <row r="85" spans="1:31" ht="21.75" customHeight="1" x14ac:dyDescent="0.3">
      <c r="A85" s="39"/>
      <c r="B85" s="38" t="s">
        <v>555</v>
      </c>
      <c r="C85" s="1279">
        <v>0</v>
      </c>
      <c r="D85" s="16" t="s">
        <v>1</v>
      </c>
      <c r="E85" s="35" t="s">
        <v>0</v>
      </c>
      <c r="F85" s="34" t="s">
        <v>0</v>
      </c>
      <c r="G85" s="1130">
        <v>0</v>
      </c>
      <c r="H85" s="35" t="s">
        <v>0</v>
      </c>
      <c r="I85" s="34" t="s">
        <v>0</v>
      </c>
      <c r="J85" s="34" t="s">
        <v>0</v>
      </c>
      <c r="K85" s="1266">
        <v>0</v>
      </c>
      <c r="L85" s="1266">
        <v>0</v>
      </c>
      <c r="M85" s="1266">
        <v>0</v>
      </c>
      <c r="N85" s="95" t="s">
        <v>0</v>
      </c>
      <c r="O85" s="1044">
        <f>C85-(SUM(H85:N85))</f>
        <v>0</v>
      </c>
      <c r="P85" s="1280">
        <v>0</v>
      </c>
      <c r="Q85" s="1281">
        <v>0</v>
      </c>
      <c r="R85" s="1282">
        <v>0</v>
      </c>
      <c r="S85" s="1266">
        <v>0</v>
      </c>
      <c r="T85" s="95" t="s">
        <v>0</v>
      </c>
      <c r="U85" s="1255">
        <f>C85-(SUM(P85:T85))</f>
        <v>0</v>
      </c>
      <c r="V85" s="1283">
        <v>0</v>
      </c>
      <c r="W85" s="1083">
        <v>0</v>
      </c>
      <c r="X85" s="1086">
        <v>0</v>
      </c>
      <c r="Y85" s="1084">
        <v>0</v>
      </c>
      <c r="Z85" s="1284">
        <v>0</v>
      </c>
      <c r="AA85" s="1083">
        <v>0</v>
      </c>
      <c r="AB85" s="1086">
        <v>0</v>
      </c>
      <c r="AC85" s="1083">
        <v>0</v>
      </c>
      <c r="AD85" s="1137">
        <f t="shared" ref="AD85" si="22">C85-(V85+X85+Z85+AB85)</f>
        <v>0</v>
      </c>
      <c r="AE85" s="1168">
        <f>(SUM(E85:G85))-(W85+Y85+AA85+AC85)</f>
        <v>0</v>
      </c>
    </row>
    <row r="86" spans="1:31" ht="21.75" customHeight="1" x14ac:dyDescent="0.3">
      <c r="A86" s="39"/>
      <c r="B86" s="22" t="s">
        <v>3</v>
      </c>
      <c r="C86" s="40"/>
      <c r="D86" s="42"/>
      <c r="E86" s="41"/>
      <c r="F86" s="41"/>
      <c r="G86" s="1321"/>
      <c r="H86" s="40"/>
      <c r="I86" s="24"/>
      <c r="J86" s="25"/>
      <c r="K86" s="25"/>
      <c r="L86" s="25"/>
      <c r="M86" s="24"/>
      <c r="N86" s="23"/>
      <c r="O86" s="1285"/>
      <c r="P86" s="43"/>
      <c r="Q86" s="40"/>
      <c r="R86" s="40"/>
      <c r="S86" s="41"/>
      <c r="T86" s="45"/>
      <c r="U86" s="1286"/>
      <c r="V86" s="27"/>
      <c r="W86" s="45"/>
      <c r="X86" s="24"/>
      <c r="Y86" s="40"/>
      <c r="Z86" s="43"/>
      <c r="AA86" s="45"/>
      <c r="AB86" s="40"/>
      <c r="AC86" s="45"/>
      <c r="AD86" s="1186"/>
      <c r="AE86" s="1212"/>
    </row>
    <row r="87" spans="1:31" ht="21.75" customHeight="1" x14ac:dyDescent="0.3">
      <c r="A87" s="39"/>
      <c r="B87" s="373" t="s">
        <v>556</v>
      </c>
      <c r="C87" s="1111">
        <v>0</v>
      </c>
      <c r="D87" s="52" t="s">
        <v>1</v>
      </c>
      <c r="E87" s="100" t="s">
        <v>0</v>
      </c>
      <c r="F87" s="137" t="s">
        <v>0</v>
      </c>
      <c r="G87" s="1112">
        <v>0</v>
      </c>
      <c r="H87" s="35" t="s">
        <v>0</v>
      </c>
      <c r="I87" s="34" t="s">
        <v>0</v>
      </c>
      <c r="J87" s="34" t="s">
        <v>0</v>
      </c>
      <c r="K87" s="1081">
        <v>0</v>
      </c>
      <c r="L87" s="1081">
        <v>0</v>
      </c>
      <c r="M87" s="1112">
        <v>0</v>
      </c>
      <c r="N87" s="1165">
        <v>0</v>
      </c>
      <c r="O87" s="1132">
        <v>0</v>
      </c>
      <c r="P87" s="1038">
        <v>0</v>
      </c>
      <c r="Q87" s="1127">
        <v>0</v>
      </c>
      <c r="R87" s="1130">
        <v>0</v>
      </c>
      <c r="S87" s="1127">
        <v>0</v>
      </c>
      <c r="T87" s="95" t="s">
        <v>0</v>
      </c>
      <c r="U87" s="1255">
        <f>C87-(SUM(P87:T87))</f>
        <v>0</v>
      </c>
      <c r="V87" s="1287">
        <v>0</v>
      </c>
      <c r="W87" s="1118">
        <v>0</v>
      </c>
      <c r="X87" s="1167">
        <v>0</v>
      </c>
      <c r="Y87" s="1166">
        <v>0</v>
      </c>
      <c r="Z87" s="1284">
        <v>0</v>
      </c>
      <c r="AA87" s="1118">
        <v>0</v>
      </c>
      <c r="AB87" s="1167">
        <v>0</v>
      </c>
      <c r="AC87" s="1118">
        <v>0</v>
      </c>
      <c r="AD87" s="1137">
        <f t="shared" ref="AD87" si="23">C87-(V87+X87+Z87+AB87)</f>
        <v>0</v>
      </c>
      <c r="AE87" s="1168">
        <f>(SUM(E87:G87))-(W87+Y87+AA87+AC87)</f>
        <v>0</v>
      </c>
    </row>
    <row r="88" spans="1:31" ht="21.75" customHeight="1" x14ac:dyDescent="0.3">
      <c r="A88" s="39"/>
      <c r="B88" s="22" t="s">
        <v>557</v>
      </c>
      <c r="C88" s="43"/>
      <c r="D88" s="42"/>
      <c r="E88" s="41"/>
      <c r="F88" s="41"/>
      <c r="G88" s="40"/>
      <c r="H88" s="43"/>
      <c r="I88" s="40"/>
      <c r="J88" s="41"/>
      <c r="K88" s="41"/>
      <c r="L88" s="41"/>
      <c r="M88" s="40"/>
      <c r="N88" s="45"/>
      <c r="O88" s="1285"/>
      <c r="P88" s="43"/>
      <c r="Q88" s="40"/>
      <c r="R88" s="40"/>
      <c r="S88" s="41"/>
      <c r="T88" s="45"/>
      <c r="U88" s="1286"/>
      <c r="V88" s="43"/>
      <c r="W88" s="45"/>
      <c r="X88" s="40"/>
      <c r="Y88" s="40"/>
      <c r="Z88" s="43"/>
      <c r="AA88" s="45"/>
      <c r="AB88" s="40"/>
      <c r="AC88" s="45"/>
      <c r="AD88" s="1211"/>
      <c r="AE88" s="1212"/>
    </row>
    <row r="89" spans="1:31" ht="48.75" customHeight="1" x14ac:dyDescent="0.3">
      <c r="A89" s="181"/>
      <c r="B89" s="180"/>
      <c r="C89" s="179" t="s">
        <v>13</v>
      </c>
      <c r="D89" s="178" t="s">
        <v>12</v>
      </c>
      <c r="E89" s="177" t="s">
        <v>11</v>
      </c>
      <c r="F89" s="174" t="s">
        <v>10</v>
      </c>
      <c r="G89" s="173" t="s">
        <v>9</v>
      </c>
      <c r="H89" s="177" t="s">
        <v>25</v>
      </c>
      <c r="I89" s="174" t="s">
        <v>23</v>
      </c>
      <c r="J89" s="173" t="s">
        <v>22</v>
      </c>
      <c r="K89" s="382" t="s">
        <v>8</v>
      </c>
      <c r="L89" s="382" t="s">
        <v>542</v>
      </c>
      <c r="M89" s="383" t="s">
        <v>7</v>
      </c>
      <c r="N89" s="1052" t="s">
        <v>252</v>
      </c>
      <c r="O89" s="1022"/>
      <c r="P89" s="779" t="s">
        <v>263</v>
      </c>
      <c r="Q89" s="226" t="s">
        <v>274</v>
      </c>
      <c r="R89" s="172" t="s">
        <v>275</v>
      </c>
      <c r="S89" s="172" t="s">
        <v>276</v>
      </c>
      <c r="T89" s="811" t="s">
        <v>252</v>
      </c>
      <c r="U89" s="1022"/>
      <c r="V89" s="170"/>
      <c r="W89" s="167"/>
      <c r="X89" s="169"/>
      <c r="Y89" s="1053"/>
      <c r="Z89" s="170"/>
      <c r="AA89" s="167"/>
      <c r="AB89" s="949"/>
      <c r="AC89" s="167"/>
      <c r="AD89" s="1023"/>
      <c r="AE89" s="1024"/>
    </row>
    <row r="90" spans="1:31" ht="21.75" customHeight="1" x14ac:dyDescent="0.3">
      <c r="A90" s="39"/>
      <c r="B90" s="1318" t="s">
        <v>558</v>
      </c>
      <c r="C90" s="1087">
        <v>0</v>
      </c>
      <c r="D90" s="36" t="s">
        <v>1</v>
      </c>
      <c r="E90" s="35" t="s">
        <v>0</v>
      </c>
      <c r="F90" s="34" t="s">
        <v>0</v>
      </c>
      <c r="G90" s="1130">
        <v>0</v>
      </c>
      <c r="H90" s="35" t="s">
        <v>0</v>
      </c>
      <c r="I90" s="34" t="s">
        <v>0</v>
      </c>
      <c r="J90" s="34" t="s">
        <v>0</v>
      </c>
      <c r="K90" s="1127">
        <v>0</v>
      </c>
      <c r="L90" s="1127">
        <v>0</v>
      </c>
      <c r="M90" s="1130">
        <v>0</v>
      </c>
      <c r="N90" s="1131">
        <v>0</v>
      </c>
      <c r="O90" s="1132">
        <v>0</v>
      </c>
      <c r="P90" s="1038">
        <v>0</v>
      </c>
      <c r="Q90" s="1127">
        <v>0</v>
      </c>
      <c r="R90" s="1130">
        <v>0</v>
      </c>
      <c r="S90" s="1127">
        <v>0</v>
      </c>
      <c r="T90" s="95" t="s">
        <v>0</v>
      </c>
      <c r="U90" s="1255">
        <f>C90-(SUM(P90:T90))</f>
        <v>0</v>
      </c>
      <c r="V90" s="1284">
        <v>0</v>
      </c>
      <c r="W90" s="1169">
        <v>0</v>
      </c>
      <c r="X90" s="1136">
        <v>0</v>
      </c>
      <c r="Y90" s="1134">
        <v>0</v>
      </c>
      <c r="Z90" s="1284">
        <v>0</v>
      </c>
      <c r="AA90" s="1169">
        <v>0</v>
      </c>
      <c r="AB90" s="1136">
        <v>0</v>
      </c>
      <c r="AC90" s="1169">
        <v>0</v>
      </c>
      <c r="AD90" s="1137">
        <f t="shared" ref="AD90" si="24">C90-(V90+X90+Z90+AB90)</f>
        <v>0</v>
      </c>
      <c r="AE90" s="1168">
        <f>(SUM(E90:G90))-(W90+Y90+AA90+AC90)</f>
        <v>0</v>
      </c>
    </row>
    <row r="91" spans="1:31" ht="21.75" customHeight="1" x14ac:dyDescent="0.3">
      <c r="A91" s="39"/>
      <c r="B91" s="373" t="s">
        <v>559</v>
      </c>
      <c r="C91" s="27"/>
      <c r="D91" s="26"/>
      <c r="E91" s="25"/>
      <c r="F91" s="25"/>
      <c r="G91" s="24"/>
      <c r="H91" s="27"/>
      <c r="I91" s="24"/>
      <c r="J91" s="25"/>
      <c r="K91" s="1288"/>
      <c r="L91" s="1288"/>
      <c r="M91" s="1186"/>
      <c r="N91" s="1187"/>
      <c r="O91" s="1285"/>
      <c r="P91" s="43"/>
      <c r="Q91" s="40"/>
      <c r="R91" s="40"/>
      <c r="S91" s="41"/>
      <c r="T91" s="45"/>
      <c r="U91" s="1286"/>
      <c r="V91" s="27"/>
      <c r="W91" s="23"/>
      <c r="X91" s="24"/>
      <c r="Y91" s="24"/>
      <c r="Z91" s="27"/>
      <c r="AA91" s="23"/>
      <c r="AB91" s="24"/>
      <c r="AC91" s="23"/>
      <c r="AD91" s="1186"/>
      <c r="AE91" s="1187"/>
    </row>
    <row r="92" spans="1:31" ht="21.75" customHeight="1" x14ac:dyDescent="0.3">
      <c r="A92" s="39"/>
      <c r="B92" s="44" t="s">
        <v>560</v>
      </c>
      <c r="C92" s="1087">
        <v>0</v>
      </c>
      <c r="D92" s="36" t="s">
        <v>1</v>
      </c>
      <c r="E92" s="35" t="s">
        <v>0</v>
      </c>
      <c r="F92" s="34" t="s">
        <v>0</v>
      </c>
      <c r="G92" s="1130">
        <v>0</v>
      </c>
      <c r="H92" s="35" t="s">
        <v>0</v>
      </c>
      <c r="I92" s="34" t="s">
        <v>0</v>
      </c>
      <c r="J92" s="34" t="s">
        <v>0</v>
      </c>
      <c r="K92" s="1127">
        <v>0</v>
      </c>
      <c r="L92" s="1127">
        <v>0</v>
      </c>
      <c r="M92" s="1130">
        <v>0</v>
      </c>
      <c r="N92" s="1131">
        <v>0</v>
      </c>
      <c r="O92" s="1132">
        <v>0</v>
      </c>
      <c r="P92" s="1038">
        <v>0</v>
      </c>
      <c r="Q92" s="1127">
        <v>0</v>
      </c>
      <c r="R92" s="1130">
        <v>0</v>
      </c>
      <c r="S92" s="1127">
        <v>0</v>
      </c>
      <c r="T92" s="95" t="s">
        <v>0</v>
      </c>
      <c r="U92" s="1255">
        <f>C92-(SUM(P92:T92))</f>
        <v>0</v>
      </c>
      <c r="V92" s="1284">
        <v>0</v>
      </c>
      <c r="W92" s="1169">
        <v>0</v>
      </c>
      <c r="X92" s="1136">
        <v>0</v>
      </c>
      <c r="Y92" s="1134">
        <v>0</v>
      </c>
      <c r="Z92" s="1284">
        <v>0</v>
      </c>
      <c r="AA92" s="1169">
        <v>0</v>
      </c>
      <c r="AB92" s="1136">
        <v>0</v>
      </c>
      <c r="AC92" s="1169">
        <v>0</v>
      </c>
      <c r="AD92" s="1137">
        <f t="shared" ref="AD92:AD94" si="25">C92-(V92+X92+Z92+AB92)</f>
        <v>0</v>
      </c>
      <c r="AE92" s="1168">
        <f>(SUM(E92:G92))-(W92+Y92+AA92+AC92)</f>
        <v>0</v>
      </c>
    </row>
    <row r="93" spans="1:31" ht="21.75" customHeight="1" x14ac:dyDescent="0.3">
      <c r="A93" s="39"/>
      <c r="B93" s="38" t="s">
        <v>561</v>
      </c>
      <c r="C93" s="1279">
        <v>0</v>
      </c>
      <c r="D93" s="16" t="s">
        <v>1</v>
      </c>
      <c r="E93" s="15" t="s">
        <v>0</v>
      </c>
      <c r="F93" s="14" t="s">
        <v>0</v>
      </c>
      <c r="G93" s="1077">
        <v>0</v>
      </c>
      <c r="H93" s="35" t="s">
        <v>0</v>
      </c>
      <c r="I93" s="34" t="s">
        <v>0</v>
      </c>
      <c r="J93" s="34" t="s">
        <v>0</v>
      </c>
      <c r="K93" s="1127">
        <v>0</v>
      </c>
      <c r="L93" s="1127">
        <v>0</v>
      </c>
      <c r="M93" s="1130">
        <v>0</v>
      </c>
      <c r="N93" s="1131">
        <v>0</v>
      </c>
      <c r="O93" s="1132">
        <v>0</v>
      </c>
      <c r="P93" s="1038">
        <v>0</v>
      </c>
      <c r="Q93" s="1127">
        <v>0</v>
      </c>
      <c r="R93" s="1130">
        <v>0</v>
      </c>
      <c r="S93" s="1127">
        <v>0</v>
      </c>
      <c r="T93" s="95" t="s">
        <v>0</v>
      </c>
      <c r="U93" s="1255">
        <f>C93-(SUM(P93:T93))</f>
        <v>0</v>
      </c>
      <c r="V93" s="1283">
        <v>0</v>
      </c>
      <c r="W93" s="1083">
        <v>0</v>
      </c>
      <c r="X93" s="1086">
        <v>0</v>
      </c>
      <c r="Y93" s="1084">
        <v>0</v>
      </c>
      <c r="Z93" s="1284">
        <v>0</v>
      </c>
      <c r="AA93" s="1083">
        <v>0</v>
      </c>
      <c r="AB93" s="1086">
        <v>0</v>
      </c>
      <c r="AC93" s="1083">
        <v>0</v>
      </c>
      <c r="AD93" s="1137">
        <f t="shared" si="25"/>
        <v>0</v>
      </c>
      <c r="AE93" s="1168">
        <f>(SUM(E93:G93))-(W93+Y93+AA93+AC93)</f>
        <v>0</v>
      </c>
    </row>
    <row r="94" spans="1:31" ht="21.75" customHeight="1" x14ac:dyDescent="0.3">
      <c r="A94" s="39"/>
      <c r="B94" s="1319" t="s">
        <v>562</v>
      </c>
      <c r="C94" s="1087">
        <v>0</v>
      </c>
      <c r="D94" s="36" t="s">
        <v>1</v>
      </c>
      <c r="E94" s="35" t="s">
        <v>0</v>
      </c>
      <c r="F94" s="34" t="s">
        <v>0</v>
      </c>
      <c r="G94" s="1130">
        <v>0</v>
      </c>
      <c r="H94" s="35" t="s">
        <v>0</v>
      </c>
      <c r="I94" s="34" t="s">
        <v>0</v>
      </c>
      <c r="J94" s="34" t="s">
        <v>0</v>
      </c>
      <c r="K94" s="1127">
        <v>0</v>
      </c>
      <c r="L94" s="1127">
        <v>0</v>
      </c>
      <c r="M94" s="1130">
        <v>0</v>
      </c>
      <c r="N94" s="1131">
        <v>0</v>
      </c>
      <c r="O94" s="1132">
        <v>0</v>
      </c>
      <c r="P94" s="1038">
        <v>0</v>
      </c>
      <c r="Q94" s="1127">
        <v>0</v>
      </c>
      <c r="R94" s="1130">
        <v>0</v>
      </c>
      <c r="S94" s="1127">
        <v>0</v>
      </c>
      <c r="T94" s="95" t="s">
        <v>0</v>
      </c>
      <c r="U94" s="1255">
        <f>C94-(SUM(P94:T94))</f>
        <v>0</v>
      </c>
      <c r="V94" s="1284">
        <v>0</v>
      </c>
      <c r="W94" s="1169">
        <v>0</v>
      </c>
      <c r="X94" s="1136">
        <v>0</v>
      </c>
      <c r="Y94" s="1134">
        <v>0</v>
      </c>
      <c r="Z94" s="1284">
        <v>0</v>
      </c>
      <c r="AA94" s="1169">
        <v>0</v>
      </c>
      <c r="AB94" s="1136">
        <v>0</v>
      </c>
      <c r="AC94" s="1169">
        <v>0</v>
      </c>
      <c r="AD94" s="1137">
        <f t="shared" si="25"/>
        <v>0</v>
      </c>
      <c r="AE94" s="1168">
        <f>(SUM(E94:G94))-(W94+Y94+AA94+AC94)</f>
        <v>0</v>
      </c>
    </row>
    <row r="95" spans="1:31" ht="21.75" customHeight="1" x14ac:dyDescent="0.3">
      <c r="A95" s="39"/>
      <c r="B95" s="1320" t="s">
        <v>563</v>
      </c>
      <c r="C95" s="27"/>
      <c r="D95" s="42"/>
      <c r="E95" s="41"/>
      <c r="F95" s="25"/>
      <c r="G95" s="40"/>
      <c r="H95" s="43"/>
      <c r="I95" s="24"/>
      <c r="J95" s="25"/>
      <c r="K95" s="25"/>
      <c r="L95" s="25"/>
      <c r="M95" s="24"/>
      <c r="N95" s="23"/>
      <c r="O95" s="1285"/>
      <c r="P95" s="43"/>
      <c r="Q95" s="40"/>
      <c r="R95" s="40"/>
      <c r="S95" s="41"/>
      <c r="T95" s="45"/>
      <c r="U95" s="1286"/>
      <c r="V95" s="27"/>
      <c r="W95" s="45"/>
      <c r="X95" s="24"/>
      <c r="Y95" s="40"/>
      <c r="Z95" s="43"/>
      <c r="AA95" s="45"/>
      <c r="AB95" s="40"/>
      <c r="AC95" s="45"/>
      <c r="AD95" s="1186"/>
      <c r="AE95" s="1187"/>
    </row>
    <row r="96" spans="1:31" s="1352" customFormat="1" ht="24.75" customHeight="1" x14ac:dyDescent="0.2">
      <c r="A96" s="1418"/>
      <c r="B96" s="1454" t="s">
        <v>2</v>
      </c>
      <c r="C96" s="1455">
        <f>SUM(C83,C87,C92,C85,C94,C90,C93)</f>
        <v>0</v>
      </c>
      <c r="D96" s="1456" t="s">
        <v>1</v>
      </c>
      <c r="E96" s="1457" t="s">
        <v>0</v>
      </c>
      <c r="F96" s="1458" t="s">
        <v>0</v>
      </c>
      <c r="G96" s="1459">
        <f>SUM(G83,G87,G92,G85,G94,G90,G93)</f>
        <v>0</v>
      </c>
      <c r="H96" s="1457" t="s">
        <v>0</v>
      </c>
      <c r="I96" s="1458" t="s">
        <v>0</v>
      </c>
      <c r="J96" s="1458" t="s">
        <v>0</v>
      </c>
      <c r="K96" s="1460">
        <f t="shared" ref="K96:S96" si="26">SUM(K83,K87,K92,K85,K94,K90,K93)</f>
        <v>0</v>
      </c>
      <c r="L96" s="1461">
        <f t="shared" si="26"/>
        <v>0</v>
      </c>
      <c r="M96" s="1461">
        <f t="shared" si="26"/>
        <v>0</v>
      </c>
      <c r="N96" s="1462">
        <f t="shared" si="26"/>
        <v>0</v>
      </c>
      <c r="O96" s="1455">
        <f t="shared" si="26"/>
        <v>0</v>
      </c>
      <c r="P96" s="1463">
        <f t="shared" si="26"/>
        <v>0</v>
      </c>
      <c r="Q96" s="1460">
        <f t="shared" si="26"/>
        <v>0</v>
      </c>
      <c r="R96" s="1464">
        <f t="shared" si="26"/>
        <v>0</v>
      </c>
      <c r="S96" s="1460">
        <f t="shared" si="26"/>
        <v>0</v>
      </c>
      <c r="T96" s="1465" t="s">
        <v>0</v>
      </c>
      <c r="U96" s="1466">
        <f>C96-(SUM(P96:T96))</f>
        <v>0</v>
      </c>
      <c r="V96" s="1463">
        <f t="shared" ref="V96:AC96" si="27">SUM(V83,V87,V92,V85,V94,V90,V93)</f>
        <v>0</v>
      </c>
      <c r="W96" s="1460">
        <f t="shared" si="27"/>
        <v>0</v>
      </c>
      <c r="X96" s="1463">
        <f t="shared" si="27"/>
        <v>0</v>
      </c>
      <c r="Y96" s="1460">
        <f t="shared" si="27"/>
        <v>0</v>
      </c>
      <c r="Z96" s="1463">
        <f t="shared" si="27"/>
        <v>0</v>
      </c>
      <c r="AA96" s="1460">
        <f t="shared" si="27"/>
        <v>0</v>
      </c>
      <c r="AB96" s="1463">
        <f t="shared" si="27"/>
        <v>0</v>
      </c>
      <c r="AC96" s="1460">
        <f t="shared" si="27"/>
        <v>0</v>
      </c>
      <c r="AD96" s="1467">
        <f t="shared" ref="AD96" si="28">C96-(V96+X96+Z96+AB96)</f>
        <v>0</v>
      </c>
      <c r="AE96" s="1453">
        <f>(SUM(E96:G96))-(W96+Y96+AA96+AC96)</f>
        <v>0</v>
      </c>
    </row>
    <row r="97" spans="1:31" s="1352" customFormat="1" ht="24.75" customHeight="1" x14ac:dyDescent="0.2">
      <c r="A97" s="1387"/>
      <c r="B97" s="1390" t="s">
        <v>306</v>
      </c>
      <c r="C97" s="1391"/>
      <c r="D97" s="306"/>
      <c r="E97" s="1392"/>
      <c r="F97" s="1393"/>
      <c r="G97" s="1393"/>
      <c r="H97" s="1394"/>
      <c r="I97" s="1395"/>
      <c r="J97" s="1395"/>
      <c r="K97" s="1391"/>
      <c r="L97" s="1391"/>
      <c r="M97" s="1391"/>
      <c r="N97" s="1396"/>
      <c r="O97" s="1397"/>
      <c r="P97" s="1398"/>
      <c r="Q97" s="1391"/>
      <c r="R97" s="1391"/>
      <c r="S97" s="1391"/>
      <c r="T97" s="1399"/>
      <c r="U97" s="1397"/>
      <c r="V97" s="1400"/>
      <c r="W97" s="1401"/>
      <c r="X97" s="1391"/>
      <c r="Y97" s="1391"/>
      <c r="Z97" s="1400"/>
      <c r="AA97" s="1401"/>
      <c r="AB97" s="1391"/>
      <c r="AC97" s="1396"/>
      <c r="AD97" s="1388"/>
      <c r="AE97" s="1389"/>
    </row>
    <row r="98" spans="1:31" ht="21.75" customHeight="1" x14ac:dyDescent="0.3">
      <c r="A98" s="86"/>
      <c r="B98" s="62" t="s">
        <v>552</v>
      </c>
      <c r="C98" s="43"/>
      <c r="D98" s="42"/>
      <c r="E98" s="42"/>
      <c r="F98" s="42"/>
      <c r="G98" s="40"/>
      <c r="H98" s="36"/>
      <c r="I98" s="42"/>
      <c r="J98" s="42"/>
      <c r="K98" s="42"/>
      <c r="L98" s="40"/>
      <c r="M98" s="42"/>
      <c r="N98" s="1290"/>
      <c r="O98" s="1291"/>
      <c r="P98" s="27"/>
      <c r="Q98" s="24"/>
      <c r="R98" s="24"/>
      <c r="S98" s="24"/>
      <c r="T98" s="23"/>
      <c r="U98" s="1291"/>
      <c r="V98" s="43"/>
      <c r="W98" s="45"/>
      <c r="X98" s="40"/>
      <c r="Y98" s="40"/>
      <c r="Z98" s="43"/>
      <c r="AA98" s="45"/>
      <c r="AB98" s="40"/>
      <c r="AC98" s="45"/>
      <c r="AD98" s="1211"/>
      <c r="AE98" s="1212"/>
    </row>
    <row r="99" spans="1:31" ht="21.75" customHeight="1" x14ac:dyDescent="0.3">
      <c r="A99" s="86"/>
      <c r="B99" s="65" t="s">
        <v>211</v>
      </c>
      <c r="C99" s="1074">
        <v>0</v>
      </c>
      <c r="D99" s="131" t="s">
        <v>1</v>
      </c>
      <c r="E99" s="130" t="s">
        <v>0</v>
      </c>
      <c r="F99" s="137" t="s">
        <v>0</v>
      </c>
      <c r="G99" s="1077">
        <v>0</v>
      </c>
      <c r="H99" s="100" t="s">
        <v>0</v>
      </c>
      <c r="I99" s="137" t="s">
        <v>0</v>
      </c>
      <c r="J99" s="137" t="s">
        <v>0</v>
      </c>
      <c r="K99" s="137" t="s">
        <v>0</v>
      </c>
      <c r="L99" s="137" t="s">
        <v>0</v>
      </c>
      <c r="M99" s="1081">
        <v>0</v>
      </c>
      <c r="N99" s="99" t="s">
        <v>0</v>
      </c>
      <c r="O99" s="1044">
        <f>C99-(SUM(H99:N99))</f>
        <v>0</v>
      </c>
      <c r="P99" s="1038">
        <v>0</v>
      </c>
      <c r="Q99" s="1127">
        <v>0</v>
      </c>
      <c r="R99" s="1130">
        <v>0</v>
      </c>
      <c r="S99" s="1127">
        <v>0</v>
      </c>
      <c r="T99" s="95" t="s">
        <v>0</v>
      </c>
      <c r="U99" s="1255">
        <f>C99-(SUM(P99:T99))</f>
        <v>0</v>
      </c>
      <c r="V99" s="1082">
        <v>0</v>
      </c>
      <c r="W99" s="1083">
        <v>0</v>
      </c>
      <c r="X99" s="1084">
        <v>0</v>
      </c>
      <c r="Y99" s="1085">
        <v>0</v>
      </c>
      <c r="Z99" s="1082">
        <v>0</v>
      </c>
      <c r="AA99" s="1083">
        <v>0</v>
      </c>
      <c r="AB99" s="1086">
        <v>0</v>
      </c>
      <c r="AC99" s="1083">
        <v>0</v>
      </c>
      <c r="AD99" s="1137">
        <f t="shared" ref="AD99:AD101" si="29">C99-(V99+X99+Z99+AB99)</f>
        <v>0</v>
      </c>
      <c r="AE99" s="1168">
        <f>(SUM(E99:G99))-(W99+Y99+AA99+AC99)</f>
        <v>0</v>
      </c>
    </row>
    <row r="100" spans="1:31" ht="21.75" customHeight="1" x14ac:dyDescent="0.3">
      <c r="A100" s="86"/>
      <c r="B100" s="65" t="s">
        <v>212</v>
      </c>
      <c r="C100" s="1074">
        <v>0</v>
      </c>
      <c r="D100" s="131" t="s">
        <v>1</v>
      </c>
      <c r="E100" s="130" t="s">
        <v>0</v>
      </c>
      <c r="F100" s="137" t="s">
        <v>0</v>
      </c>
      <c r="G100" s="1077">
        <v>0</v>
      </c>
      <c r="H100" s="100" t="s">
        <v>0</v>
      </c>
      <c r="I100" s="137" t="s">
        <v>0</v>
      </c>
      <c r="J100" s="137" t="s">
        <v>0</v>
      </c>
      <c r="K100" s="137" t="s">
        <v>0</v>
      </c>
      <c r="L100" s="137" t="s">
        <v>0</v>
      </c>
      <c r="M100" s="1081">
        <v>0</v>
      </c>
      <c r="N100" s="99" t="s">
        <v>0</v>
      </c>
      <c r="O100" s="1044">
        <f>C100-(SUM(H100:N100))</f>
        <v>0</v>
      </c>
      <c r="P100" s="1038">
        <v>0</v>
      </c>
      <c r="Q100" s="1127">
        <v>0</v>
      </c>
      <c r="R100" s="1130">
        <v>0</v>
      </c>
      <c r="S100" s="1127">
        <v>0</v>
      </c>
      <c r="T100" s="95" t="s">
        <v>0</v>
      </c>
      <c r="U100" s="1255">
        <f>C100-(SUM(P100:T100))</f>
        <v>0</v>
      </c>
      <c r="V100" s="1082">
        <v>0</v>
      </c>
      <c r="W100" s="1083">
        <v>0</v>
      </c>
      <c r="X100" s="1084">
        <v>0</v>
      </c>
      <c r="Y100" s="1085">
        <v>0</v>
      </c>
      <c r="Z100" s="1082">
        <v>0</v>
      </c>
      <c r="AA100" s="1083">
        <v>0</v>
      </c>
      <c r="AB100" s="1086">
        <v>0</v>
      </c>
      <c r="AC100" s="1083">
        <v>0</v>
      </c>
      <c r="AD100" s="1137">
        <f t="shared" si="29"/>
        <v>0</v>
      </c>
      <c r="AE100" s="1168">
        <f>(SUM(E100:G100))-(W100+Y100+AA100+AC100)</f>
        <v>0</v>
      </c>
    </row>
    <row r="101" spans="1:31" ht="24.75" customHeight="1" x14ac:dyDescent="0.3">
      <c r="A101" s="84"/>
      <c r="B101" s="671" t="s">
        <v>2</v>
      </c>
      <c r="C101" s="1407">
        <f>SUM(C99:C100)</f>
        <v>0</v>
      </c>
      <c r="D101" s="769" t="s">
        <v>1</v>
      </c>
      <c r="E101" s="265" t="s">
        <v>0</v>
      </c>
      <c r="F101" s="456" t="s">
        <v>0</v>
      </c>
      <c r="G101" s="1408">
        <f>SUM(G99:G100)</f>
        <v>0</v>
      </c>
      <c r="H101" s="1061" t="s">
        <v>0</v>
      </c>
      <c r="I101" s="150" t="s">
        <v>0</v>
      </c>
      <c r="J101" s="150" t="s">
        <v>0</v>
      </c>
      <c r="K101" s="150" t="s">
        <v>0</v>
      </c>
      <c r="L101" s="456" t="s">
        <v>0</v>
      </c>
      <c r="M101" s="1409">
        <f>SUM(M99:M100)</f>
        <v>0</v>
      </c>
      <c r="N101" s="1410" t="s">
        <v>0</v>
      </c>
      <c r="O101" s="1048">
        <f>C101-(SUM(H101:N101))</f>
        <v>0</v>
      </c>
      <c r="P101" s="1411">
        <f>SUM(P99:P100)</f>
        <v>0</v>
      </c>
      <c r="Q101" s="1409">
        <f t="shared" ref="Q101:AC101" si="30">SUM(Q99:Q100)</f>
        <v>0</v>
      </c>
      <c r="R101" s="1409">
        <f t="shared" si="30"/>
        <v>0</v>
      </c>
      <c r="S101" s="1409">
        <f t="shared" si="30"/>
        <v>0</v>
      </c>
      <c r="T101" s="1412">
        <f t="shared" si="30"/>
        <v>0</v>
      </c>
      <c r="U101" s="1064">
        <f>C101-(SUM(P101:T101))</f>
        <v>0</v>
      </c>
      <c r="V101" s="1413">
        <f t="shared" si="30"/>
        <v>0</v>
      </c>
      <c r="W101" s="1414">
        <f t="shared" si="30"/>
        <v>0</v>
      </c>
      <c r="X101" s="1415">
        <f t="shared" si="30"/>
        <v>0</v>
      </c>
      <c r="Y101" s="1416">
        <f t="shared" si="30"/>
        <v>0</v>
      </c>
      <c r="Z101" s="1413">
        <f t="shared" si="30"/>
        <v>0</v>
      </c>
      <c r="AA101" s="1414">
        <f t="shared" si="30"/>
        <v>0</v>
      </c>
      <c r="AB101" s="1415">
        <f t="shared" si="30"/>
        <v>0</v>
      </c>
      <c r="AC101" s="1417">
        <f t="shared" si="30"/>
        <v>0</v>
      </c>
      <c r="AD101" s="1316">
        <f t="shared" si="29"/>
        <v>0</v>
      </c>
      <c r="AE101" s="1317">
        <f>(SUM(E101:G101))-(W101+Y101+AA101+AC101)</f>
        <v>0</v>
      </c>
    </row>
    <row r="102" spans="1:31" s="1352" customFormat="1" ht="27" customHeight="1" x14ac:dyDescent="0.2">
      <c r="A102" s="1387"/>
      <c r="B102" s="1373" t="s">
        <v>307</v>
      </c>
      <c r="C102" s="1374"/>
      <c r="D102" s="311"/>
      <c r="E102" s="1375"/>
      <c r="F102" s="1376"/>
      <c r="G102" s="1376"/>
      <c r="H102" s="1377"/>
      <c r="I102" s="1374"/>
      <c r="J102" s="1374"/>
      <c r="K102" s="1374"/>
      <c r="L102" s="1374"/>
      <c r="M102" s="1374"/>
      <c r="N102" s="1378"/>
      <c r="O102" s="1402"/>
      <c r="P102" s="1377"/>
      <c r="Q102" s="1374"/>
      <c r="R102" s="1374"/>
      <c r="S102" s="1374"/>
      <c r="T102" s="1378"/>
      <c r="U102" s="1402"/>
      <c r="V102" s="1383"/>
      <c r="W102" s="1384"/>
      <c r="X102" s="1374"/>
      <c r="Y102" s="1374"/>
      <c r="Z102" s="1383"/>
      <c r="AA102" s="1384"/>
      <c r="AB102" s="1374"/>
      <c r="AC102" s="1378"/>
      <c r="AD102" s="1388"/>
      <c r="AE102" s="1389"/>
    </row>
    <row r="103" spans="1:31" ht="21.75" customHeight="1" x14ac:dyDescent="0.3">
      <c r="A103" s="86"/>
      <c r="B103" s="305" t="s">
        <v>210</v>
      </c>
      <c r="C103" s="232"/>
      <c r="D103" s="306"/>
      <c r="E103" s="42"/>
      <c r="F103" s="42"/>
      <c r="G103" s="41"/>
      <c r="H103" s="232"/>
      <c r="I103" s="233"/>
      <c r="J103" s="233"/>
      <c r="K103" s="233"/>
      <c r="L103" s="233"/>
      <c r="M103" s="233"/>
      <c r="N103" s="307"/>
      <c r="O103" s="1292"/>
      <c r="P103" s="827"/>
      <c r="Q103" s="829"/>
      <c r="R103" s="829"/>
      <c r="S103" s="829"/>
      <c r="T103" s="831"/>
      <c r="U103" s="1292"/>
      <c r="V103" s="1269"/>
      <c r="W103" s="1270"/>
      <c r="X103" s="233"/>
      <c r="Y103" s="233"/>
      <c r="Z103" s="1269"/>
      <c r="AA103" s="1270"/>
      <c r="AB103" s="233"/>
      <c r="AC103" s="307"/>
      <c r="AD103" s="1263"/>
      <c r="AE103" s="1264"/>
    </row>
    <row r="104" spans="1:31" ht="21.75" customHeight="1" x14ac:dyDescent="0.3">
      <c r="A104" s="86"/>
      <c r="B104" s="64" t="s">
        <v>238</v>
      </c>
      <c r="C104" s="1111">
        <v>0</v>
      </c>
      <c r="D104" s="131" t="s">
        <v>1</v>
      </c>
      <c r="E104" s="130" t="s">
        <v>0</v>
      </c>
      <c r="F104" s="137" t="s">
        <v>0</v>
      </c>
      <c r="G104" s="1112">
        <v>0</v>
      </c>
      <c r="H104" s="100" t="s">
        <v>0</v>
      </c>
      <c r="I104" s="137" t="s">
        <v>0</v>
      </c>
      <c r="J104" s="137" t="s">
        <v>0</v>
      </c>
      <c r="K104" s="1293">
        <v>0</v>
      </c>
      <c r="L104" s="1081">
        <v>0</v>
      </c>
      <c r="M104" s="429" t="s">
        <v>0</v>
      </c>
      <c r="N104" s="95" t="s">
        <v>0</v>
      </c>
      <c r="O104" s="1044">
        <f t="shared" ref="O104:O109" si="31">C104-(SUM(H104:N104))</f>
        <v>0</v>
      </c>
      <c r="P104" s="1038">
        <v>0</v>
      </c>
      <c r="Q104" s="1127">
        <v>0</v>
      </c>
      <c r="R104" s="1130">
        <v>0</v>
      </c>
      <c r="S104" s="1127">
        <v>0</v>
      </c>
      <c r="T104" s="95" t="s">
        <v>0</v>
      </c>
      <c r="U104" s="1255">
        <f t="shared" ref="U104:U109" si="32">C104-(SUM(P104:T104))</f>
        <v>0</v>
      </c>
      <c r="V104" s="1117">
        <v>0</v>
      </c>
      <c r="W104" s="1118">
        <v>0</v>
      </c>
      <c r="X104" s="1166">
        <v>0</v>
      </c>
      <c r="Y104" s="1119">
        <v>0</v>
      </c>
      <c r="Z104" s="1117">
        <v>0</v>
      </c>
      <c r="AA104" s="1118">
        <v>0</v>
      </c>
      <c r="AB104" s="1167">
        <v>0</v>
      </c>
      <c r="AC104" s="1118">
        <v>0</v>
      </c>
      <c r="AD104" s="1137">
        <f t="shared" ref="AD104:AD111" si="33">C104-(V104+X104+Z104+AB104)</f>
        <v>0</v>
      </c>
      <c r="AE104" s="1168">
        <f>(SUM(E104:G104))-(W104+Y104+AA104+AC104)</f>
        <v>0</v>
      </c>
    </row>
    <row r="105" spans="1:31" ht="21.75" customHeight="1" x14ac:dyDescent="0.3">
      <c r="A105" s="86"/>
      <c r="B105" s="64" t="s">
        <v>236</v>
      </c>
      <c r="C105" s="1111">
        <v>0</v>
      </c>
      <c r="D105" s="131" t="s">
        <v>1</v>
      </c>
      <c r="E105" s="130" t="s">
        <v>0</v>
      </c>
      <c r="F105" s="137" t="s">
        <v>0</v>
      </c>
      <c r="G105" s="1112">
        <v>0</v>
      </c>
      <c r="H105" s="100" t="s">
        <v>0</v>
      </c>
      <c r="I105" s="137" t="s">
        <v>0</v>
      </c>
      <c r="J105" s="137" t="s">
        <v>0</v>
      </c>
      <c r="K105" s="1081">
        <v>0</v>
      </c>
      <c r="L105" s="1293">
        <v>0</v>
      </c>
      <c r="M105" s="429" t="s">
        <v>0</v>
      </c>
      <c r="N105" s="99" t="s">
        <v>0</v>
      </c>
      <c r="O105" s="1044">
        <f t="shared" si="31"/>
        <v>0</v>
      </c>
      <c r="P105" s="1038">
        <v>0</v>
      </c>
      <c r="Q105" s="1127">
        <v>0</v>
      </c>
      <c r="R105" s="1130">
        <v>0</v>
      </c>
      <c r="S105" s="1127">
        <v>0</v>
      </c>
      <c r="T105" s="95" t="s">
        <v>0</v>
      </c>
      <c r="U105" s="1255">
        <f t="shared" si="32"/>
        <v>0</v>
      </c>
      <c r="V105" s="1117">
        <v>0</v>
      </c>
      <c r="W105" s="1118">
        <v>0</v>
      </c>
      <c r="X105" s="1166">
        <v>0</v>
      </c>
      <c r="Y105" s="1119">
        <v>0</v>
      </c>
      <c r="Z105" s="1117">
        <v>0</v>
      </c>
      <c r="AA105" s="1118">
        <v>0</v>
      </c>
      <c r="AB105" s="1167">
        <v>0</v>
      </c>
      <c r="AC105" s="1118">
        <v>0</v>
      </c>
      <c r="AD105" s="1137">
        <f t="shared" si="33"/>
        <v>0</v>
      </c>
      <c r="AE105" s="1168">
        <f>(SUM(E105:G105))-(W105+Y105+AA105+AC105)</f>
        <v>0</v>
      </c>
    </row>
    <row r="106" spans="1:31" ht="21.75" customHeight="1" x14ac:dyDescent="0.3">
      <c r="A106" s="86"/>
      <c r="B106" s="1337" t="s">
        <v>237</v>
      </c>
      <c r="C106" s="1294">
        <v>0</v>
      </c>
      <c r="D106" s="312" t="s">
        <v>1</v>
      </c>
      <c r="E106" s="313" t="s">
        <v>0</v>
      </c>
      <c r="F106" s="225" t="s">
        <v>0</v>
      </c>
      <c r="G106" s="1080">
        <v>0</v>
      </c>
      <c r="H106" s="356" t="s">
        <v>0</v>
      </c>
      <c r="I106" s="225" t="s">
        <v>0</v>
      </c>
      <c r="J106" s="225" t="s">
        <v>0</v>
      </c>
      <c r="K106" s="225" t="s">
        <v>0</v>
      </c>
      <c r="L106" s="1076">
        <v>0</v>
      </c>
      <c r="M106" s="478" t="s">
        <v>0</v>
      </c>
      <c r="N106" s="357" t="s">
        <v>0</v>
      </c>
      <c r="O106" s="1044">
        <f t="shared" si="31"/>
        <v>0</v>
      </c>
      <c r="P106" s="1038">
        <v>0</v>
      </c>
      <c r="Q106" s="1127">
        <v>0</v>
      </c>
      <c r="R106" s="1130">
        <v>0</v>
      </c>
      <c r="S106" s="1127">
        <v>0</v>
      </c>
      <c r="T106" s="95" t="s">
        <v>0</v>
      </c>
      <c r="U106" s="1255">
        <f t="shared" si="32"/>
        <v>0</v>
      </c>
      <c r="V106" s="1295">
        <v>0</v>
      </c>
      <c r="W106" s="1296">
        <v>0</v>
      </c>
      <c r="X106" s="1297">
        <v>0</v>
      </c>
      <c r="Y106" s="1298">
        <v>0</v>
      </c>
      <c r="Z106" s="1295">
        <v>0</v>
      </c>
      <c r="AA106" s="1296">
        <v>0</v>
      </c>
      <c r="AB106" s="1299">
        <v>0</v>
      </c>
      <c r="AC106" s="1296">
        <v>0</v>
      </c>
      <c r="AD106" s="1137">
        <f t="shared" si="33"/>
        <v>0</v>
      </c>
      <c r="AE106" s="1168">
        <f>(SUM(E106:G106))-(W106+Y106+AA106+AC106)</f>
        <v>0</v>
      </c>
    </row>
    <row r="107" spans="1:31" ht="21.75" customHeight="1" x14ac:dyDescent="0.3">
      <c r="A107" s="86"/>
      <c r="B107" s="1336" t="s">
        <v>546</v>
      </c>
      <c r="C107" s="1294">
        <v>0</v>
      </c>
      <c r="D107" s="131" t="s">
        <v>1</v>
      </c>
      <c r="E107" s="130" t="s">
        <v>0</v>
      </c>
      <c r="F107" s="137" t="s">
        <v>0</v>
      </c>
      <c r="G107" s="1112">
        <v>0</v>
      </c>
      <c r="H107" s="100" t="s">
        <v>0</v>
      </c>
      <c r="I107" s="137" t="s">
        <v>0</v>
      </c>
      <c r="J107" s="137" t="s">
        <v>0</v>
      </c>
      <c r="K107" s="137" t="s">
        <v>0</v>
      </c>
      <c r="L107" s="137" t="s">
        <v>0</v>
      </c>
      <c r="M107" s="1081">
        <v>0</v>
      </c>
      <c r="N107" s="1081">
        <v>0</v>
      </c>
      <c r="O107" s="1044">
        <f t="shared" si="31"/>
        <v>0</v>
      </c>
      <c r="P107" s="1038">
        <v>0</v>
      </c>
      <c r="Q107" s="1127">
        <v>0</v>
      </c>
      <c r="R107" s="1130">
        <v>0</v>
      </c>
      <c r="S107" s="1127">
        <v>0</v>
      </c>
      <c r="T107" s="95" t="s">
        <v>0</v>
      </c>
      <c r="U107" s="1255">
        <f t="shared" si="32"/>
        <v>0</v>
      </c>
      <c r="V107" s="1117">
        <v>0</v>
      </c>
      <c r="W107" s="1118">
        <v>0</v>
      </c>
      <c r="X107" s="1166">
        <v>0</v>
      </c>
      <c r="Y107" s="1119">
        <v>0</v>
      </c>
      <c r="Z107" s="1117">
        <v>0</v>
      </c>
      <c r="AA107" s="1118">
        <v>0</v>
      </c>
      <c r="AB107" s="1167">
        <v>0</v>
      </c>
      <c r="AC107" s="1118">
        <v>0</v>
      </c>
      <c r="AD107" s="1137"/>
      <c r="AE107" s="1168"/>
    </row>
    <row r="108" spans="1:31" ht="21.75" customHeight="1" x14ac:dyDescent="0.3">
      <c r="A108" s="86"/>
      <c r="B108" s="1336" t="s">
        <v>547</v>
      </c>
      <c r="C108" s="1294">
        <v>0</v>
      </c>
      <c r="D108" s="131" t="s">
        <v>1</v>
      </c>
      <c r="E108" s="130" t="s">
        <v>0</v>
      </c>
      <c r="F108" s="137" t="s">
        <v>0</v>
      </c>
      <c r="G108" s="1112">
        <v>0</v>
      </c>
      <c r="H108" s="100" t="s">
        <v>0</v>
      </c>
      <c r="I108" s="137" t="s">
        <v>0</v>
      </c>
      <c r="J108" s="137" t="s">
        <v>0</v>
      </c>
      <c r="K108" s="137" t="s">
        <v>0</v>
      </c>
      <c r="L108" s="137" t="s">
        <v>0</v>
      </c>
      <c r="M108" s="1081">
        <v>0</v>
      </c>
      <c r="N108" s="1081">
        <v>0</v>
      </c>
      <c r="O108" s="1044">
        <f t="shared" si="31"/>
        <v>0</v>
      </c>
      <c r="P108" s="1038">
        <v>0</v>
      </c>
      <c r="Q108" s="1127">
        <v>0</v>
      </c>
      <c r="R108" s="1130">
        <v>0</v>
      </c>
      <c r="S108" s="1127">
        <v>0</v>
      </c>
      <c r="T108" s="95" t="s">
        <v>0</v>
      </c>
      <c r="U108" s="1255">
        <f t="shared" si="32"/>
        <v>0</v>
      </c>
      <c r="V108" s="1117">
        <v>0</v>
      </c>
      <c r="W108" s="1118">
        <v>0</v>
      </c>
      <c r="X108" s="1166">
        <v>0</v>
      </c>
      <c r="Y108" s="1119">
        <v>0</v>
      </c>
      <c r="Z108" s="1117">
        <v>0</v>
      </c>
      <c r="AA108" s="1118">
        <v>0</v>
      </c>
      <c r="AB108" s="1167">
        <v>0</v>
      </c>
      <c r="AC108" s="1118">
        <v>0</v>
      </c>
      <c r="AD108" s="1137"/>
      <c r="AE108" s="1168"/>
    </row>
    <row r="109" spans="1:31" ht="21.75" customHeight="1" x14ac:dyDescent="0.3">
      <c r="A109" s="86"/>
      <c r="B109" s="1338" t="s">
        <v>549</v>
      </c>
      <c r="C109" s="1294">
        <v>0</v>
      </c>
      <c r="D109" s="131" t="s">
        <v>1</v>
      </c>
      <c r="E109" s="130" t="s">
        <v>0</v>
      </c>
      <c r="F109" s="137" t="s">
        <v>0</v>
      </c>
      <c r="G109" s="1112">
        <v>0</v>
      </c>
      <c r="H109" s="100" t="s">
        <v>0</v>
      </c>
      <c r="I109" s="137" t="s">
        <v>0</v>
      </c>
      <c r="J109" s="137" t="s">
        <v>0</v>
      </c>
      <c r="K109" s="137" t="s">
        <v>0</v>
      </c>
      <c r="L109" s="137" t="s">
        <v>0</v>
      </c>
      <c r="M109" s="1081">
        <v>0</v>
      </c>
      <c r="N109" s="1081">
        <v>0</v>
      </c>
      <c r="O109" s="1044">
        <f t="shared" si="31"/>
        <v>0</v>
      </c>
      <c r="P109" s="1038">
        <v>0</v>
      </c>
      <c r="Q109" s="1127">
        <v>0</v>
      </c>
      <c r="R109" s="1130">
        <v>0</v>
      </c>
      <c r="S109" s="1127">
        <v>0</v>
      </c>
      <c r="T109" s="95" t="s">
        <v>0</v>
      </c>
      <c r="U109" s="1255">
        <f t="shared" si="32"/>
        <v>0</v>
      </c>
      <c r="V109" s="1117">
        <v>0</v>
      </c>
      <c r="W109" s="1118">
        <v>0</v>
      </c>
      <c r="X109" s="1166">
        <v>0</v>
      </c>
      <c r="Y109" s="1119">
        <v>0</v>
      </c>
      <c r="Z109" s="1117">
        <v>0</v>
      </c>
      <c r="AA109" s="1118">
        <v>0</v>
      </c>
      <c r="AB109" s="1167">
        <v>0</v>
      </c>
      <c r="AC109" s="1118">
        <v>0</v>
      </c>
      <c r="AD109" s="1137"/>
      <c r="AE109" s="1168"/>
    </row>
    <row r="110" spans="1:31" ht="21.75" customHeight="1" x14ac:dyDescent="0.3">
      <c r="A110" s="86"/>
      <c r="B110" s="1336" t="s">
        <v>548</v>
      </c>
      <c r="C110" s="232"/>
      <c r="D110" s="306"/>
      <c r="E110" s="42"/>
      <c r="F110" s="41"/>
      <c r="G110" s="41"/>
      <c r="H110" s="232"/>
      <c r="I110" s="233"/>
      <c r="J110" s="233"/>
      <c r="K110" s="233"/>
      <c r="L110" s="233"/>
      <c r="M110" s="233"/>
      <c r="N110" s="307"/>
      <c r="O110" s="1258"/>
      <c r="P110" s="232"/>
      <c r="Q110" s="233"/>
      <c r="R110" s="233"/>
      <c r="S110" s="233"/>
      <c r="T110" s="307"/>
      <c r="U110" s="1259"/>
      <c r="V110" s="1269"/>
      <c r="W110" s="1270"/>
      <c r="X110" s="233"/>
      <c r="Y110" s="233"/>
      <c r="Z110" s="1269"/>
      <c r="AA110" s="1270"/>
      <c r="AB110" s="233"/>
      <c r="AC110" s="307"/>
      <c r="AD110" s="1137"/>
      <c r="AE110" s="1168"/>
    </row>
    <row r="111" spans="1:31" ht="21.75" customHeight="1" x14ac:dyDescent="0.3">
      <c r="A111" s="84"/>
      <c r="B111" s="671" t="s">
        <v>2</v>
      </c>
      <c r="C111" s="1326">
        <f>SUM(C104:C106)</f>
        <v>0</v>
      </c>
      <c r="D111" s="317" t="s">
        <v>1</v>
      </c>
      <c r="E111" s="1061" t="s">
        <v>0</v>
      </c>
      <c r="F111" s="456" t="s">
        <v>0</v>
      </c>
      <c r="G111" s="1327">
        <f>SUM(G104:G106)</f>
        <v>0</v>
      </c>
      <c r="H111" s="1061" t="s">
        <v>0</v>
      </c>
      <c r="I111" s="265" t="s">
        <v>0</v>
      </c>
      <c r="J111" s="456" t="s">
        <v>0</v>
      </c>
      <c r="K111" s="1328">
        <f>SUM(K104:K106)</f>
        <v>0</v>
      </c>
      <c r="L111" s="1328">
        <f>SUM(L104:L106)</f>
        <v>0</v>
      </c>
      <c r="M111" s="1328">
        <f>SUM(M104:M106)</f>
        <v>0</v>
      </c>
      <c r="N111" s="1328">
        <f>SUM(N104:N106)</f>
        <v>0</v>
      </c>
      <c r="O111" s="1078">
        <f>C111-(SUM(H111:N111))</f>
        <v>0</v>
      </c>
      <c r="P111" s="1329">
        <f>SUM(P104:P106)</f>
        <v>0</v>
      </c>
      <c r="Q111" s="1328">
        <f>SUM(Q104:Q106)</f>
        <v>0</v>
      </c>
      <c r="R111" s="1328">
        <f>SUM(R104:R106)</f>
        <v>0</v>
      </c>
      <c r="S111" s="1328">
        <f>SUM(S104:S106)</f>
        <v>0</v>
      </c>
      <c r="T111" s="456" t="s">
        <v>0</v>
      </c>
      <c r="U111" s="1078">
        <f>C111-(SUM(P111:T111))</f>
        <v>0</v>
      </c>
      <c r="V111" s="1330">
        <f t="shared" ref="V111:AC111" si="34">SUM(V104:V106)</f>
        <v>0</v>
      </c>
      <c r="W111" s="1331">
        <f t="shared" si="34"/>
        <v>0</v>
      </c>
      <c r="X111" s="1332">
        <f t="shared" si="34"/>
        <v>0</v>
      </c>
      <c r="Y111" s="1333">
        <f t="shared" si="34"/>
        <v>0</v>
      </c>
      <c r="Z111" s="1330">
        <f t="shared" si="34"/>
        <v>0</v>
      </c>
      <c r="AA111" s="1334">
        <f t="shared" si="34"/>
        <v>0</v>
      </c>
      <c r="AB111" s="1335">
        <f t="shared" si="34"/>
        <v>0</v>
      </c>
      <c r="AC111" s="1331">
        <f t="shared" si="34"/>
        <v>0</v>
      </c>
      <c r="AD111" s="1137">
        <f t="shared" si="33"/>
        <v>0</v>
      </c>
      <c r="AE111" s="1168">
        <f>(SUM(E111:G111))-(W111+Y111+AA111+AC111)</f>
        <v>0</v>
      </c>
    </row>
    <row r="112" spans="1:31" s="1352" customFormat="1" ht="27" customHeight="1" x14ac:dyDescent="0.2">
      <c r="A112" s="1387"/>
      <c r="B112" s="1373" t="s">
        <v>308</v>
      </c>
      <c r="C112" s="1374"/>
      <c r="D112" s="311"/>
      <c r="E112" s="1375"/>
      <c r="F112" s="1376"/>
      <c r="G112" s="1376"/>
      <c r="H112" s="1377"/>
      <c r="I112" s="1374"/>
      <c r="J112" s="1374"/>
      <c r="K112" s="1374"/>
      <c r="L112" s="1374"/>
      <c r="M112" s="1374"/>
      <c r="N112" s="1378"/>
      <c r="O112" s="1403"/>
      <c r="P112" s="1377"/>
      <c r="Q112" s="1374"/>
      <c r="R112" s="1374"/>
      <c r="S112" s="1374"/>
      <c r="T112" s="1378"/>
      <c r="U112" s="1402"/>
      <c r="V112" s="1383"/>
      <c r="W112" s="1384"/>
      <c r="X112" s="1374"/>
      <c r="Y112" s="1374"/>
      <c r="Z112" s="1383"/>
      <c r="AA112" s="1384"/>
      <c r="AB112" s="1374"/>
      <c r="AC112" s="1378"/>
      <c r="AD112" s="1388"/>
      <c r="AE112" s="1389"/>
    </row>
    <row r="113" spans="1:31" ht="22.5" customHeight="1" x14ac:dyDescent="0.3">
      <c r="A113" s="86"/>
      <c r="B113" s="1339" t="s">
        <v>567</v>
      </c>
      <c r="C113" s="1037">
        <v>0</v>
      </c>
      <c r="D113" s="372" t="s">
        <v>14</v>
      </c>
      <c r="E113" s="130" t="s">
        <v>0</v>
      </c>
      <c r="F113" s="137" t="s">
        <v>0</v>
      </c>
      <c r="G113" s="1134">
        <v>0</v>
      </c>
      <c r="H113" s="35" t="s">
        <v>0</v>
      </c>
      <c r="I113" s="34" t="s">
        <v>0</v>
      </c>
      <c r="J113" s="34" t="s">
        <v>0</v>
      </c>
      <c r="K113" s="34" t="s">
        <v>0</v>
      </c>
      <c r="L113" s="34" t="s">
        <v>0</v>
      </c>
      <c r="M113" s="34" t="s">
        <v>0</v>
      </c>
      <c r="N113" s="1230">
        <v>0</v>
      </c>
      <c r="O113" s="1300">
        <f>C113-(SUM(H113:N113))</f>
        <v>0</v>
      </c>
      <c r="P113" s="356" t="s">
        <v>0</v>
      </c>
      <c r="Q113" s="225" t="s">
        <v>0</v>
      </c>
      <c r="R113" s="225" t="s">
        <v>0</v>
      </c>
      <c r="S113" s="225" t="s">
        <v>0</v>
      </c>
      <c r="T113" s="1301">
        <v>0</v>
      </c>
      <c r="U113" s="1302">
        <v>0</v>
      </c>
      <c r="V113" s="1231">
        <v>0</v>
      </c>
      <c r="W113" s="1232">
        <v>0</v>
      </c>
      <c r="X113" s="1233">
        <v>0</v>
      </c>
      <c r="Y113" s="1234">
        <v>0</v>
      </c>
      <c r="Z113" s="1231">
        <v>0</v>
      </c>
      <c r="AA113" s="1232">
        <v>0</v>
      </c>
      <c r="AB113" s="1233">
        <v>0</v>
      </c>
      <c r="AC113" s="1232">
        <v>0</v>
      </c>
      <c r="AD113" s="1137">
        <f t="shared" ref="AD113" si="35">C113-(V113+X113+Z113+AB113)</f>
        <v>0</v>
      </c>
      <c r="AE113" s="1168">
        <f>(SUM(E113:G113))-(W113+Y113+AA113+AC113)</f>
        <v>0</v>
      </c>
    </row>
    <row r="114" spans="1:31" ht="22.5" customHeight="1" x14ac:dyDescent="0.3">
      <c r="A114" s="84"/>
      <c r="B114" s="1336" t="s">
        <v>568</v>
      </c>
      <c r="C114" s="232"/>
      <c r="D114" s="306"/>
      <c r="E114" s="42"/>
      <c r="F114" s="41"/>
      <c r="G114" s="41"/>
      <c r="H114" s="232"/>
      <c r="I114" s="233"/>
      <c r="J114" s="233"/>
      <c r="K114" s="233"/>
      <c r="L114" s="233"/>
      <c r="M114" s="233"/>
      <c r="N114" s="307"/>
      <c r="O114" s="1258"/>
      <c r="P114" s="232"/>
      <c r="Q114" s="233"/>
      <c r="R114" s="233"/>
      <c r="S114" s="233"/>
      <c r="T114" s="307"/>
      <c r="U114" s="1259"/>
      <c r="V114" s="1269"/>
      <c r="W114" s="1270"/>
      <c r="X114" s="233"/>
      <c r="Y114" s="233"/>
      <c r="Z114" s="1269"/>
      <c r="AA114" s="1270"/>
      <c r="AB114" s="233"/>
      <c r="AC114" s="307"/>
      <c r="AD114" s="1137"/>
      <c r="AE114" s="1168"/>
    </row>
    <row r="115" spans="1:31" s="1352" customFormat="1" ht="27" customHeight="1" x14ac:dyDescent="0.2">
      <c r="A115" s="1387"/>
      <c r="B115" s="1373" t="s">
        <v>550</v>
      </c>
      <c r="C115" s="1374"/>
      <c r="D115" s="311"/>
      <c r="E115" s="1375"/>
      <c r="F115" s="1376"/>
      <c r="G115" s="1376"/>
      <c r="H115" s="1377"/>
      <c r="I115" s="1374"/>
      <c r="J115" s="1374"/>
      <c r="K115" s="1374"/>
      <c r="L115" s="1374"/>
      <c r="M115" s="1374"/>
      <c r="N115" s="1378"/>
      <c r="O115" s="1404"/>
      <c r="P115" s="1405"/>
      <c r="Q115" s="1395"/>
      <c r="R115" s="1395"/>
      <c r="S115" s="1395"/>
      <c r="T115" s="1406"/>
      <c r="U115" s="1402"/>
      <c r="V115" s="1383"/>
      <c r="W115" s="1384"/>
      <c r="X115" s="1374"/>
      <c r="Y115" s="1374"/>
      <c r="Z115" s="1383"/>
      <c r="AA115" s="1384"/>
      <c r="AB115" s="1374"/>
      <c r="AC115" s="1378"/>
      <c r="AD115" s="1388"/>
      <c r="AE115" s="1389"/>
    </row>
    <row r="116" spans="1:31" ht="21.75" customHeight="1" x14ac:dyDescent="0.3">
      <c r="A116" s="84"/>
      <c r="B116" s="1308" t="s">
        <v>551</v>
      </c>
      <c r="C116" s="1309">
        <v>0</v>
      </c>
      <c r="D116" s="108" t="s">
        <v>1</v>
      </c>
      <c r="E116" s="265" t="s">
        <v>0</v>
      </c>
      <c r="F116" s="150" t="s">
        <v>0</v>
      </c>
      <c r="G116" s="1067">
        <v>0</v>
      </c>
      <c r="H116" s="81" t="s">
        <v>0</v>
      </c>
      <c r="I116" s="78" t="s">
        <v>0</v>
      </c>
      <c r="J116" s="78" t="s">
        <v>0</v>
      </c>
      <c r="K116" s="78" t="s">
        <v>0</v>
      </c>
      <c r="L116" s="78" t="s">
        <v>0</v>
      </c>
      <c r="M116" s="1303">
        <v>0</v>
      </c>
      <c r="N116" s="1310">
        <v>0</v>
      </c>
      <c r="O116" s="1078">
        <f>C116-(SUM(H116:N116))</f>
        <v>0</v>
      </c>
      <c r="P116" s="1322">
        <v>0</v>
      </c>
      <c r="Q116" s="1323">
        <v>0</v>
      </c>
      <c r="R116" s="1324">
        <v>0</v>
      </c>
      <c r="S116" s="1324">
        <v>0</v>
      </c>
      <c r="T116" s="1325">
        <v>0</v>
      </c>
      <c r="U116" s="1311">
        <v>0</v>
      </c>
      <c r="V116" s="1312">
        <v>0</v>
      </c>
      <c r="W116" s="1313">
        <v>0</v>
      </c>
      <c r="X116" s="1314">
        <v>0</v>
      </c>
      <c r="Y116" s="1315">
        <v>0</v>
      </c>
      <c r="Z116" s="1312">
        <v>0</v>
      </c>
      <c r="AA116" s="1313">
        <v>0</v>
      </c>
      <c r="AB116" s="1314">
        <v>0</v>
      </c>
      <c r="AC116" s="1313">
        <v>0</v>
      </c>
      <c r="AD116" s="1316">
        <f t="shared" ref="AD116" si="36">C116-(V116+X116+Z116+AB116)</f>
        <v>0</v>
      </c>
      <c r="AE116" s="1317">
        <f>(SUM(E116:G116))-(W116+Y116+AA116+AC116)</f>
        <v>0</v>
      </c>
    </row>
    <row r="117" spans="1:31" x14ac:dyDescent="0.3">
      <c r="P117" s="1474"/>
    </row>
    <row r="118" spans="1:31" ht="21" customHeight="1" x14ac:dyDescent="0.3">
      <c r="P118" s="999" t="s">
        <v>538</v>
      </c>
    </row>
    <row r="119" spans="1:31" ht="21" customHeight="1" x14ac:dyDescent="0.3">
      <c r="P119" s="1"/>
    </row>
    <row r="120" spans="1:31" ht="21" customHeight="1" x14ac:dyDescent="0.3">
      <c r="P120" s="999" t="s">
        <v>536</v>
      </c>
    </row>
    <row r="121" spans="1:31" ht="21" customHeight="1" x14ac:dyDescent="0.3">
      <c r="P121" s="1"/>
    </row>
    <row r="122" spans="1:31" ht="21" customHeight="1" x14ac:dyDescent="0.3">
      <c r="P122" s="999" t="s">
        <v>537</v>
      </c>
    </row>
  </sheetData>
  <mergeCells count="20">
    <mergeCell ref="AD4:AE4"/>
    <mergeCell ref="AD2:AE3"/>
    <mergeCell ref="V3:W3"/>
    <mergeCell ref="X3:Y3"/>
    <mergeCell ref="Z3:AA3"/>
    <mergeCell ref="AB3:AC3"/>
    <mergeCell ref="A1:AC1"/>
    <mergeCell ref="A2:A5"/>
    <mergeCell ref="B2:B5"/>
    <mergeCell ref="C2:D5"/>
    <mergeCell ref="E2:G5"/>
    <mergeCell ref="H2:N5"/>
    <mergeCell ref="O2:O5"/>
    <mergeCell ref="P2:T5"/>
    <mergeCell ref="U2:U5"/>
    <mergeCell ref="V2:AC2"/>
    <mergeCell ref="V4:W4"/>
    <mergeCell ref="X4:Y4"/>
    <mergeCell ref="Z4:AA4"/>
    <mergeCell ref="AB4:AC4"/>
  </mergeCells>
  <dataValidations count="1">
    <dataValidation type="custom" operator="lessThan" showInputMessage="1" showErrorMessage="1" sqref="E10" xr:uid="{00000000-0002-0000-0300-000000000000}">
      <formula1>E10&gt;=0</formula1>
    </dataValidation>
  </dataValidations>
  <printOptions horizontalCentered="1"/>
  <pageMargins left="0" right="0" top="0.39370078740157483" bottom="0.39370078740157483" header="0" footer="0"/>
  <pageSetup paperSize="9" scale="60" fitToHeight="0" orientation="landscape" r:id="rId1"/>
  <colBreaks count="1" manualBreakCount="1">
    <brk id="13"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S169"/>
  <sheetViews>
    <sheetView view="pageBreakPreview" zoomScale="70" zoomScaleNormal="130" zoomScaleSheetLayoutView="70" workbookViewId="0">
      <selection activeCell="V179" sqref="V179"/>
    </sheetView>
  </sheetViews>
  <sheetFormatPr defaultColWidth="9" defaultRowHeight="18.75" x14ac:dyDescent="0.3"/>
  <cols>
    <col min="1" max="1" width="2.375" style="1" customWidth="1"/>
    <col min="2" max="2" width="30.125" style="1" customWidth="1"/>
    <col min="3" max="3" width="6.75" style="1" customWidth="1"/>
    <col min="4" max="4" width="4.625" style="1" bestFit="1" customWidth="1"/>
    <col min="5" max="7" width="9.875" style="1" customWidth="1"/>
    <col min="8" max="14" width="6.875" style="1" customWidth="1"/>
    <col min="15" max="15" width="7.625" style="1" hidden="1" customWidth="1"/>
    <col min="16" max="16" width="6.875" style="2" customWidth="1"/>
    <col min="17" max="20" width="6.875" style="1" customWidth="1"/>
    <col min="21" max="21" width="6.875" style="1" hidden="1" customWidth="1"/>
    <col min="22" max="22" width="7.75" style="1" customWidth="1"/>
    <col min="23" max="23" width="9" style="1" customWidth="1"/>
    <col min="24" max="24" width="7.75" style="1" customWidth="1"/>
    <col min="25" max="25" width="9" style="1" customWidth="1"/>
    <col min="26" max="26" width="7.75" style="1" customWidth="1"/>
    <col min="27" max="27" width="9" style="1" customWidth="1"/>
    <col min="28" max="28" width="7.75" style="1" customWidth="1"/>
    <col min="29" max="29" width="9" style="1" customWidth="1"/>
    <col min="30" max="30" width="7.75" style="1" customWidth="1"/>
    <col min="31" max="31" width="9" style="1" customWidth="1"/>
    <col min="32" max="16384" width="9" style="1"/>
  </cols>
  <sheetData>
    <row r="1" spans="1:45" ht="83.25" customHeight="1" x14ac:dyDescent="0.3">
      <c r="A1" s="2141" t="s">
        <v>539</v>
      </c>
      <c r="B1" s="2141"/>
      <c r="C1" s="2141"/>
      <c r="D1" s="2141"/>
      <c r="E1" s="2141"/>
      <c r="F1" s="2141"/>
      <c r="G1" s="2141"/>
      <c r="H1" s="2141"/>
      <c r="I1" s="2141"/>
      <c r="J1" s="2141"/>
      <c r="K1" s="2141"/>
      <c r="L1" s="2141"/>
      <c r="M1" s="2141"/>
      <c r="N1" s="2141"/>
      <c r="O1" s="2141"/>
      <c r="P1" s="2141"/>
      <c r="Q1" s="2141"/>
      <c r="R1" s="2141"/>
      <c r="S1" s="2141"/>
      <c r="T1" s="2141"/>
      <c r="U1" s="2141"/>
      <c r="V1" s="2141"/>
      <c r="W1" s="2141"/>
      <c r="X1" s="2141"/>
      <c r="Y1" s="2141"/>
      <c r="Z1" s="2141"/>
      <c r="AA1" s="2141"/>
      <c r="AB1" s="2141"/>
      <c r="AC1" s="2141"/>
      <c r="AD1" s="998"/>
      <c r="AE1" s="998"/>
    </row>
    <row r="2" spans="1:45" ht="23.25" hidden="1" x14ac:dyDescent="0.35">
      <c r="A2" s="2119" t="s">
        <v>268</v>
      </c>
      <c r="B2" s="2119"/>
      <c r="C2" s="2119"/>
      <c r="D2" s="2119"/>
      <c r="E2" s="2119"/>
      <c r="F2" s="2119"/>
      <c r="G2" s="2119"/>
      <c r="H2" s="2119"/>
      <c r="I2" s="2119"/>
      <c r="J2" s="2119"/>
      <c r="K2" s="2119"/>
      <c r="L2" s="2119"/>
      <c r="M2" s="2119"/>
      <c r="N2" s="2119"/>
      <c r="O2" s="2119"/>
      <c r="P2" s="2119"/>
      <c r="Q2" s="2119"/>
      <c r="R2" s="2119"/>
      <c r="S2" s="2119"/>
      <c r="T2" s="2119"/>
      <c r="U2" s="2119"/>
      <c r="V2" s="2120"/>
      <c r="W2" s="2120"/>
      <c r="X2" s="2120"/>
      <c r="Y2" s="2120"/>
      <c r="Z2" s="2120"/>
      <c r="AA2" s="2120"/>
      <c r="AB2" s="2120"/>
      <c r="AC2" s="2120"/>
      <c r="AD2" s="2120"/>
      <c r="AE2" s="2120"/>
    </row>
    <row r="3" spans="1:45" ht="21.75" customHeight="1" x14ac:dyDescent="0.3">
      <c r="A3" s="2121" t="s">
        <v>38</v>
      </c>
      <c r="B3" s="2123" t="s">
        <v>37</v>
      </c>
      <c r="C3" s="2125" t="s">
        <v>36</v>
      </c>
      <c r="D3" s="2126"/>
      <c r="E3" s="2123" t="s">
        <v>35</v>
      </c>
      <c r="F3" s="2131"/>
      <c r="G3" s="2132"/>
      <c r="H3" s="2125" t="s">
        <v>34</v>
      </c>
      <c r="I3" s="2109"/>
      <c r="J3" s="2109"/>
      <c r="K3" s="2109"/>
      <c r="L3" s="2109"/>
      <c r="M3" s="2109"/>
      <c r="N3" s="2109"/>
      <c r="O3" s="2113" t="s">
        <v>290</v>
      </c>
      <c r="P3" s="2123" t="s">
        <v>33</v>
      </c>
      <c r="Q3" s="2131"/>
      <c r="R3" s="2131"/>
      <c r="S3" s="2131"/>
      <c r="T3" s="2132"/>
      <c r="U3" s="2116" t="s">
        <v>290</v>
      </c>
      <c r="V3" s="2108" t="s">
        <v>32</v>
      </c>
      <c r="W3" s="2108"/>
      <c r="X3" s="2108"/>
      <c r="Y3" s="2108"/>
      <c r="Z3" s="2108"/>
      <c r="AA3" s="2108"/>
      <c r="AB3" s="2108"/>
      <c r="AC3" s="2107"/>
      <c r="AD3" s="2109" t="s">
        <v>279</v>
      </c>
      <c r="AE3" s="2110"/>
    </row>
    <row r="4" spans="1:45" x14ac:dyDescent="0.3">
      <c r="A4" s="2122"/>
      <c r="B4" s="2124"/>
      <c r="C4" s="2127"/>
      <c r="D4" s="2128"/>
      <c r="E4" s="2133"/>
      <c r="F4" s="2134"/>
      <c r="G4" s="2135"/>
      <c r="H4" s="2127"/>
      <c r="I4" s="2139"/>
      <c r="J4" s="2139"/>
      <c r="K4" s="2139"/>
      <c r="L4" s="2139"/>
      <c r="M4" s="2139"/>
      <c r="N4" s="2139"/>
      <c r="O4" s="2114"/>
      <c r="P4" s="2133"/>
      <c r="Q4" s="2134"/>
      <c r="R4" s="2134"/>
      <c r="S4" s="2134"/>
      <c r="T4" s="2135"/>
      <c r="U4" s="2117"/>
      <c r="V4" s="2108" t="s">
        <v>31</v>
      </c>
      <c r="W4" s="2108"/>
      <c r="X4" s="2106" t="s">
        <v>30</v>
      </c>
      <c r="Y4" s="2108"/>
      <c r="Z4" s="2106" t="s">
        <v>29</v>
      </c>
      <c r="AA4" s="2108"/>
      <c r="AB4" s="2106" t="s">
        <v>28</v>
      </c>
      <c r="AC4" s="2107"/>
      <c r="AD4" s="2111"/>
      <c r="AE4" s="2112"/>
    </row>
    <row r="5" spans="1:45" ht="18.75" customHeight="1" x14ac:dyDescent="0.3">
      <c r="A5" s="2122"/>
      <c r="B5" s="2124"/>
      <c r="C5" s="2127"/>
      <c r="D5" s="2128"/>
      <c r="E5" s="2133"/>
      <c r="F5" s="2134"/>
      <c r="G5" s="2135"/>
      <c r="H5" s="2127"/>
      <c r="I5" s="2139"/>
      <c r="J5" s="2139"/>
      <c r="K5" s="2139"/>
      <c r="L5" s="2139"/>
      <c r="M5" s="2139"/>
      <c r="N5" s="2139"/>
      <c r="O5" s="2114"/>
      <c r="P5" s="2133"/>
      <c r="Q5" s="2134"/>
      <c r="R5" s="2134"/>
      <c r="S5" s="2134"/>
      <c r="T5" s="2135"/>
      <c r="U5" s="2117"/>
      <c r="V5" s="2108" t="s">
        <v>27</v>
      </c>
      <c r="W5" s="2107"/>
      <c r="X5" s="2106" t="s">
        <v>27</v>
      </c>
      <c r="Y5" s="2107"/>
      <c r="Z5" s="2106" t="s">
        <v>27</v>
      </c>
      <c r="AA5" s="2107"/>
      <c r="AB5" s="2106" t="s">
        <v>27</v>
      </c>
      <c r="AC5" s="2107"/>
      <c r="AD5" s="2108" t="s">
        <v>27</v>
      </c>
      <c r="AE5" s="2107"/>
    </row>
    <row r="6" spans="1:45" ht="40.5" customHeight="1" x14ac:dyDescent="0.3">
      <c r="A6" s="2122"/>
      <c r="B6" s="2124"/>
      <c r="C6" s="2129"/>
      <c r="D6" s="2130"/>
      <c r="E6" s="2136"/>
      <c r="F6" s="2137"/>
      <c r="G6" s="2138"/>
      <c r="H6" s="2129"/>
      <c r="I6" s="2140"/>
      <c r="J6" s="2140"/>
      <c r="K6" s="2140"/>
      <c r="L6" s="2140"/>
      <c r="M6" s="2140"/>
      <c r="N6" s="2140"/>
      <c r="O6" s="2115"/>
      <c r="P6" s="2136"/>
      <c r="Q6" s="2137"/>
      <c r="R6" s="2137"/>
      <c r="S6" s="2137"/>
      <c r="T6" s="2138"/>
      <c r="U6" s="2118"/>
      <c r="V6" s="448" t="s">
        <v>278</v>
      </c>
      <c r="W6" s="186" t="s">
        <v>26</v>
      </c>
      <c r="X6" s="448" t="s">
        <v>278</v>
      </c>
      <c r="Y6" s="186" t="s">
        <v>26</v>
      </c>
      <c r="Z6" s="448" t="s">
        <v>278</v>
      </c>
      <c r="AA6" s="186" t="s">
        <v>26</v>
      </c>
      <c r="AB6" s="448" t="s">
        <v>278</v>
      </c>
      <c r="AC6" s="186" t="s">
        <v>26</v>
      </c>
      <c r="AD6" s="448" t="s">
        <v>278</v>
      </c>
      <c r="AE6" s="186" t="s">
        <v>26</v>
      </c>
    </row>
    <row r="7" spans="1:45" ht="21" x14ac:dyDescent="0.35">
      <c r="A7" s="107">
        <v>1</v>
      </c>
      <c r="B7" s="106" t="s">
        <v>253</v>
      </c>
      <c r="C7" s="105"/>
      <c r="D7" s="105"/>
      <c r="E7" s="185"/>
      <c r="F7" s="185"/>
      <c r="G7" s="185"/>
      <c r="H7" s="184"/>
      <c r="I7" s="183"/>
      <c r="J7" s="183"/>
      <c r="K7" s="183"/>
      <c r="L7" s="183"/>
      <c r="M7" s="182"/>
      <c r="N7" s="182"/>
      <c r="O7" s="548"/>
      <c r="P7" s="778"/>
      <c r="Q7" s="182"/>
      <c r="R7" s="182"/>
      <c r="S7" s="182"/>
      <c r="T7" s="810"/>
      <c r="U7" s="548"/>
      <c r="V7" s="104"/>
      <c r="W7" s="104"/>
      <c r="X7" s="104"/>
      <c r="Y7" s="104"/>
      <c r="Z7" s="104"/>
      <c r="AA7" s="104"/>
      <c r="AB7" s="104"/>
      <c r="AC7" s="103"/>
      <c r="AD7" s="104"/>
      <c r="AE7" s="103"/>
      <c r="AG7" s="166"/>
      <c r="AH7" s="166"/>
      <c r="AI7" s="166"/>
      <c r="AJ7" s="166"/>
      <c r="AK7" s="166"/>
      <c r="AL7" s="166"/>
      <c r="AM7" s="166"/>
      <c r="AN7" s="166"/>
      <c r="AO7" s="166"/>
      <c r="AP7" s="166"/>
      <c r="AQ7" s="166"/>
      <c r="AR7" s="166"/>
      <c r="AS7" s="166"/>
    </row>
    <row r="8" spans="1:45" ht="45" x14ac:dyDescent="0.3">
      <c r="A8" s="374"/>
      <c r="B8" s="180"/>
      <c r="C8" s="403" t="s">
        <v>13</v>
      </c>
      <c r="D8" s="404" t="s">
        <v>12</v>
      </c>
      <c r="E8" s="177" t="s">
        <v>11</v>
      </c>
      <c r="F8" s="174" t="s">
        <v>10</v>
      </c>
      <c r="G8" s="176" t="s">
        <v>9</v>
      </c>
      <c r="H8" s="175" t="s">
        <v>25</v>
      </c>
      <c r="I8" s="174" t="s">
        <v>23</v>
      </c>
      <c r="J8" s="173" t="s">
        <v>22</v>
      </c>
      <c r="K8" s="382" t="s">
        <v>8</v>
      </c>
      <c r="L8" s="382" t="s">
        <v>226</v>
      </c>
      <c r="M8" s="383" t="s">
        <v>7</v>
      </c>
      <c r="N8" s="514" t="s">
        <v>252</v>
      </c>
      <c r="O8" s="515"/>
      <c r="P8" s="779" t="s">
        <v>263</v>
      </c>
      <c r="Q8" s="226" t="s">
        <v>274</v>
      </c>
      <c r="R8" s="172" t="s">
        <v>275</v>
      </c>
      <c r="S8" s="172" t="s">
        <v>276</v>
      </c>
      <c r="T8" s="811" t="s">
        <v>252</v>
      </c>
      <c r="U8" s="550"/>
      <c r="V8" s="169"/>
      <c r="W8" s="167"/>
      <c r="X8" s="170"/>
      <c r="Y8" s="167"/>
      <c r="Z8" s="169"/>
      <c r="AA8" s="167"/>
      <c r="AB8" s="168"/>
      <c r="AC8" s="167"/>
      <c r="AD8" s="947"/>
      <c r="AE8" s="139"/>
    </row>
    <row r="9" spans="1:45" ht="21" x14ac:dyDescent="0.35">
      <c r="A9" s="165"/>
      <c r="B9" s="164" t="s">
        <v>218</v>
      </c>
      <c r="C9" s="631"/>
      <c r="D9" s="163" t="s">
        <v>1</v>
      </c>
      <c r="E9" s="162" t="s">
        <v>0</v>
      </c>
      <c r="F9" s="569"/>
      <c r="G9" s="161" t="s">
        <v>0</v>
      </c>
      <c r="H9" s="568"/>
      <c r="I9" s="231" t="s">
        <v>0</v>
      </c>
      <c r="J9" s="231" t="s">
        <v>0</v>
      </c>
      <c r="K9" s="231" t="s">
        <v>0</v>
      </c>
      <c r="L9" s="231" t="s">
        <v>0</v>
      </c>
      <c r="M9" s="565"/>
      <c r="N9" s="566"/>
      <c r="O9" s="567">
        <f>C9-(SUM(H9:N9))</f>
        <v>0</v>
      </c>
      <c r="P9" s="780"/>
      <c r="Q9" s="569"/>
      <c r="R9" s="570"/>
      <c r="S9" s="570"/>
      <c r="T9" s="812"/>
      <c r="U9" s="807">
        <f>C9-(SUM(P9:T9))</f>
        <v>0</v>
      </c>
      <c r="V9" s="604"/>
      <c r="W9" s="605"/>
      <c r="X9" s="606"/>
      <c r="Y9" s="605"/>
      <c r="Z9" s="604"/>
      <c r="AA9" s="605"/>
      <c r="AB9" s="607"/>
      <c r="AC9" s="605"/>
      <c r="AD9" s="948">
        <f>C9-(V9+Z9)</f>
        <v>0</v>
      </c>
      <c r="AE9" s="609">
        <f>F9-(W9+AA9)</f>
        <v>0</v>
      </c>
      <c r="AG9" s="153"/>
      <c r="AH9" s="153"/>
      <c r="AI9" s="153"/>
      <c r="AJ9" s="153"/>
      <c r="AK9" s="153"/>
      <c r="AL9" s="153"/>
      <c r="AM9" s="153"/>
      <c r="AN9" s="153"/>
      <c r="AO9" s="153"/>
      <c r="AP9" s="153"/>
      <c r="AQ9" s="153"/>
      <c r="AR9" s="153"/>
      <c r="AS9" s="153"/>
    </row>
    <row r="10" spans="1:45" ht="45" x14ac:dyDescent="0.35">
      <c r="A10" s="181"/>
      <c r="B10" s="180"/>
      <c r="C10" s="179" t="s">
        <v>13</v>
      </c>
      <c r="D10" s="178" t="s">
        <v>12</v>
      </c>
      <c r="E10" s="177" t="s">
        <v>11</v>
      </c>
      <c r="F10" s="174" t="s">
        <v>10</v>
      </c>
      <c r="G10" s="176" t="s">
        <v>9</v>
      </c>
      <c r="H10" s="175" t="s">
        <v>25</v>
      </c>
      <c r="I10" s="174" t="s">
        <v>23</v>
      </c>
      <c r="J10" s="173" t="s">
        <v>22</v>
      </c>
      <c r="K10" s="382" t="s">
        <v>8</v>
      </c>
      <c r="L10" s="382" t="s">
        <v>226</v>
      </c>
      <c r="M10" s="383" t="s">
        <v>7</v>
      </c>
      <c r="N10" s="514" t="s">
        <v>252</v>
      </c>
      <c r="O10" s="515"/>
      <c r="P10" s="779" t="s">
        <v>21</v>
      </c>
      <c r="Q10" s="172" t="s">
        <v>20</v>
      </c>
      <c r="R10" s="172" t="s">
        <v>19</v>
      </c>
      <c r="S10" s="172"/>
      <c r="T10" s="171"/>
      <c r="U10" s="550"/>
      <c r="V10" s="169"/>
      <c r="W10" s="167"/>
      <c r="X10" s="170"/>
      <c r="Y10" s="167"/>
      <c r="Z10" s="169"/>
      <c r="AA10" s="167"/>
      <c r="AB10" s="168"/>
      <c r="AC10" s="167"/>
      <c r="AD10" s="949"/>
      <c r="AE10" s="167"/>
      <c r="AG10" s="166"/>
      <c r="AH10" s="166"/>
      <c r="AI10" s="166"/>
      <c r="AJ10" s="166"/>
      <c r="AK10" s="166"/>
      <c r="AL10" s="166"/>
      <c r="AM10" s="166"/>
      <c r="AN10" s="166"/>
      <c r="AO10" s="166"/>
      <c r="AP10" s="166"/>
      <c r="AQ10" s="166"/>
      <c r="AR10" s="166"/>
      <c r="AS10" s="166"/>
    </row>
    <row r="11" spans="1:45" ht="21" x14ac:dyDescent="0.35">
      <c r="A11" s="112"/>
      <c r="B11" s="160" t="s">
        <v>282</v>
      </c>
      <c r="C11" s="629"/>
      <c r="D11" s="159" t="s">
        <v>1</v>
      </c>
      <c r="E11" s="797"/>
      <c r="F11" s="137" t="s">
        <v>0</v>
      </c>
      <c r="G11" s="154" t="s">
        <v>0</v>
      </c>
      <c r="H11" s="623"/>
      <c r="I11" s="624"/>
      <c r="J11" s="624"/>
      <c r="K11" s="137" t="s">
        <v>0</v>
      </c>
      <c r="L11" s="137" t="s">
        <v>0</v>
      </c>
      <c r="M11" s="137" t="s">
        <v>0</v>
      </c>
      <c r="N11" s="429" t="s">
        <v>0</v>
      </c>
      <c r="O11" s="567">
        <f>C11-(SUM(H11:N11))</f>
        <v>0</v>
      </c>
      <c r="P11" s="781"/>
      <c r="Q11" s="624"/>
      <c r="R11" s="625"/>
      <c r="S11" s="137" t="s">
        <v>0</v>
      </c>
      <c r="T11" s="99" t="s">
        <v>0</v>
      </c>
      <c r="U11" s="807">
        <f>C11-(SUM(P11:T11))</f>
        <v>0</v>
      </c>
      <c r="V11" s="610"/>
      <c r="W11" s="611"/>
      <c r="X11" s="429" t="s">
        <v>0</v>
      </c>
      <c r="Y11" s="457" t="s">
        <v>0</v>
      </c>
      <c r="Z11" s="616"/>
      <c r="AA11" s="611"/>
      <c r="AB11" s="429" t="s">
        <v>0</v>
      </c>
      <c r="AC11" s="457" t="s">
        <v>0</v>
      </c>
      <c r="AD11" s="950">
        <f>C11-(V11+Z11)</f>
        <v>0</v>
      </c>
      <c r="AE11" s="620">
        <f>E11-(W11+AA11)</f>
        <v>0</v>
      </c>
      <c r="AG11" s="153"/>
      <c r="AH11" s="153"/>
      <c r="AI11" s="153"/>
      <c r="AJ11" s="153"/>
      <c r="AK11" s="153"/>
      <c r="AL11" s="153"/>
      <c r="AM11" s="153"/>
      <c r="AN11" s="153"/>
      <c r="AO11" s="153"/>
      <c r="AP11" s="153"/>
      <c r="AQ11" s="153"/>
      <c r="AR11" s="153"/>
      <c r="AS11" s="153"/>
    </row>
    <row r="12" spans="1:45" ht="21" x14ac:dyDescent="0.35">
      <c r="A12" s="86"/>
      <c r="B12" s="156" t="s">
        <v>283</v>
      </c>
      <c r="C12" s="579"/>
      <c r="D12" s="155" t="s">
        <v>1</v>
      </c>
      <c r="E12" s="796"/>
      <c r="F12" s="137" t="s">
        <v>0</v>
      </c>
      <c r="G12" s="154" t="s">
        <v>0</v>
      </c>
      <c r="H12" s="582"/>
      <c r="I12" s="581"/>
      <c r="J12" s="581"/>
      <c r="K12" s="137" t="s">
        <v>0</v>
      </c>
      <c r="L12" s="137" t="s">
        <v>0</v>
      </c>
      <c r="M12" s="137" t="s">
        <v>0</v>
      </c>
      <c r="N12" s="429" t="s">
        <v>0</v>
      </c>
      <c r="O12" s="567">
        <f>C12-(SUM(H12:N12))</f>
        <v>0</v>
      </c>
      <c r="P12" s="782"/>
      <c r="Q12" s="581"/>
      <c r="R12" s="583"/>
      <c r="S12" s="137" t="s">
        <v>0</v>
      </c>
      <c r="T12" s="99" t="s">
        <v>0</v>
      </c>
      <c r="U12" s="807">
        <f>C12-(SUM(P12:T12))</f>
        <v>0</v>
      </c>
      <c r="V12" s="612"/>
      <c r="W12" s="613"/>
      <c r="X12" s="429" t="s">
        <v>0</v>
      </c>
      <c r="Y12" s="458" t="s">
        <v>0</v>
      </c>
      <c r="Z12" s="617"/>
      <c r="AA12" s="613"/>
      <c r="AB12" s="429" t="s">
        <v>0</v>
      </c>
      <c r="AC12" s="458" t="s">
        <v>0</v>
      </c>
      <c r="AD12" s="950">
        <f>C12-(V12+Z12)</f>
        <v>0</v>
      </c>
      <c r="AE12" s="620">
        <f>E12-(W12+AA12)</f>
        <v>0</v>
      </c>
      <c r="AG12" s="153"/>
      <c r="AH12" s="153"/>
      <c r="AI12" s="153"/>
      <c r="AJ12" s="153"/>
      <c r="AK12" s="153"/>
      <c r="AL12" s="153"/>
      <c r="AM12" s="153"/>
      <c r="AN12" s="153"/>
      <c r="AO12" s="153"/>
      <c r="AP12" s="153"/>
      <c r="AQ12" s="153"/>
      <c r="AR12" s="153"/>
      <c r="AS12" s="153"/>
    </row>
    <row r="13" spans="1:45" ht="21" x14ac:dyDescent="0.35">
      <c r="A13" s="86"/>
      <c r="B13" s="156" t="s">
        <v>284</v>
      </c>
      <c r="C13" s="579"/>
      <c r="D13" s="155" t="s">
        <v>1</v>
      </c>
      <c r="E13" s="796"/>
      <c r="F13" s="137" t="s">
        <v>0</v>
      </c>
      <c r="G13" s="154" t="s">
        <v>0</v>
      </c>
      <c r="H13" s="582"/>
      <c r="I13" s="581"/>
      <c r="J13" s="581"/>
      <c r="K13" s="137" t="s">
        <v>0</v>
      </c>
      <c r="L13" s="137" t="s">
        <v>0</v>
      </c>
      <c r="M13" s="137" t="s">
        <v>0</v>
      </c>
      <c r="N13" s="429" t="s">
        <v>0</v>
      </c>
      <c r="O13" s="567">
        <f>C13-(SUM(H13:N13))</f>
        <v>0</v>
      </c>
      <c r="P13" s="782"/>
      <c r="Q13" s="581"/>
      <c r="R13" s="583"/>
      <c r="S13" s="137" t="s">
        <v>0</v>
      </c>
      <c r="T13" s="99" t="s">
        <v>0</v>
      </c>
      <c r="U13" s="807">
        <f>C13-(SUM(P13:T13))</f>
        <v>0</v>
      </c>
      <c r="V13" s="612"/>
      <c r="W13" s="613"/>
      <c r="X13" s="429" t="s">
        <v>0</v>
      </c>
      <c r="Y13" s="458" t="s">
        <v>0</v>
      </c>
      <c r="Z13" s="617"/>
      <c r="AA13" s="613"/>
      <c r="AB13" s="429" t="s">
        <v>0</v>
      </c>
      <c r="AC13" s="458" t="s">
        <v>0</v>
      </c>
      <c r="AD13" s="950">
        <f>C13-(V13+Z13)</f>
        <v>0</v>
      </c>
      <c r="AE13" s="620">
        <f>E13-(W13+AA13)</f>
        <v>0</v>
      </c>
      <c r="AG13" s="153"/>
      <c r="AH13" s="153"/>
      <c r="AI13" s="153"/>
      <c r="AJ13" s="153"/>
      <c r="AK13" s="153"/>
      <c r="AL13" s="153"/>
      <c r="AM13" s="153"/>
      <c r="AN13" s="153"/>
      <c r="AO13" s="153"/>
      <c r="AP13" s="153"/>
      <c r="AQ13" s="153"/>
      <c r="AR13" s="153"/>
      <c r="AS13" s="153"/>
    </row>
    <row r="14" spans="1:45" x14ac:dyDescent="0.3">
      <c r="A14" s="86"/>
      <c r="B14" s="351" t="s">
        <v>285</v>
      </c>
      <c r="C14" s="579"/>
      <c r="D14" s="152" t="s">
        <v>1</v>
      </c>
      <c r="E14" s="578"/>
      <c r="F14" s="150" t="s">
        <v>0</v>
      </c>
      <c r="G14" s="149" t="s">
        <v>0</v>
      </c>
      <c r="H14" s="580"/>
      <c r="I14" s="581"/>
      <c r="J14" s="581"/>
      <c r="K14" s="150" t="s">
        <v>0</v>
      </c>
      <c r="L14" s="150" t="s">
        <v>0</v>
      </c>
      <c r="M14" s="150" t="s">
        <v>0</v>
      </c>
      <c r="N14" s="456" t="s">
        <v>0</v>
      </c>
      <c r="O14" s="567">
        <f>C14-(SUM(H14:N14))</f>
        <v>0</v>
      </c>
      <c r="P14" s="782"/>
      <c r="Q14" s="581"/>
      <c r="R14" s="583"/>
      <c r="S14" s="150" t="s">
        <v>0</v>
      </c>
      <c r="T14" s="267" t="s">
        <v>0</v>
      </c>
      <c r="U14" s="807">
        <f>C14-(SUM(P14:T14))</f>
        <v>0</v>
      </c>
      <c r="V14" s="612"/>
      <c r="W14" s="613"/>
      <c r="X14" s="456" t="s">
        <v>0</v>
      </c>
      <c r="Y14" s="459" t="s">
        <v>0</v>
      </c>
      <c r="Z14" s="617"/>
      <c r="AA14" s="613"/>
      <c r="AB14" s="456" t="s">
        <v>0</v>
      </c>
      <c r="AC14" s="459" t="s">
        <v>0</v>
      </c>
      <c r="AD14" s="950">
        <f>C14-(V14+Z14)</f>
        <v>0</v>
      </c>
      <c r="AE14" s="620">
        <f>E14-(W14+AA14)</f>
        <v>0</v>
      </c>
    </row>
    <row r="15" spans="1:45" x14ac:dyDescent="0.3">
      <c r="A15" s="84"/>
      <c r="B15" s="7" t="s">
        <v>2</v>
      </c>
      <c r="C15" s="630">
        <f>SUM(C11:C14)</f>
        <v>0</v>
      </c>
      <c r="D15" s="151" t="s">
        <v>1</v>
      </c>
      <c r="E15" s="626">
        <f>SUM(E11:E14)</f>
        <v>0</v>
      </c>
      <c r="F15" s="150" t="s">
        <v>0</v>
      </c>
      <c r="G15" s="149" t="s">
        <v>0</v>
      </c>
      <c r="H15" s="628">
        <f t="shared" ref="H15:R15" si="0">SUM(H11:H14)</f>
        <v>0</v>
      </c>
      <c r="I15" s="627">
        <f t="shared" si="0"/>
        <v>0</v>
      </c>
      <c r="J15" s="627">
        <f t="shared" si="0"/>
        <v>0</v>
      </c>
      <c r="K15" s="150" t="s">
        <v>0</v>
      </c>
      <c r="L15" s="150" t="s">
        <v>0</v>
      </c>
      <c r="M15" s="150" t="s">
        <v>0</v>
      </c>
      <c r="N15" s="456" t="s">
        <v>0</v>
      </c>
      <c r="O15" s="567">
        <f>C15-(SUM(H15:N15))</f>
        <v>0</v>
      </c>
      <c r="P15" s="783">
        <f t="shared" si="0"/>
        <v>0</v>
      </c>
      <c r="Q15" s="627">
        <f t="shared" si="0"/>
        <v>0</v>
      </c>
      <c r="R15" s="627">
        <f t="shared" si="0"/>
        <v>0</v>
      </c>
      <c r="S15" s="150" t="s">
        <v>0</v>
      </c>
      <c r="T15" s="267" t="s">
        <v>0</v>
      </c>
      <c r="U15" s="807">
        <f>C15-(SUM(P15:T15))</f>
        <v>0</v>
      </c>
      <c r="V15" s="614">
        <f t="shared" ref="V15:W15" si="1">SUM(V11:V14)</f>
        <v>0</v>
      </c>
      <c r="W15" s="615">
        <f t="shared" si="1"/>
        <v>0</v>
      </c>
      <c r="X15" s="460" t="s">
        <v>0</v>
      </c>
      <c r="Y15" s="459" t="s">
        <v>0</v>
      </c>
      <c r="Z15" s="618">
        <f t="shared" ref="Z15:AA15" si="2">SUM(Z11:Z14)</f>
        <v>0</v>
      </c>
      <c r="AA15" s="615">
        <f t="shared" si="2"/>
        <v>0</v>
      </c>
      <c r="AB15" s="460" t="s">
        <v>0</v>
      </c>
      <c r="AC15" s="459" t="s">
        <v>0</v>
      </c>
      <c r="AD15" s="951">
        <f t="shared" ref="AD15:AE15" si="3">SUM(AD11:AD14)</f>
        <v>0</v>
      </c>
      <c r="AE15" s="622">
        <f t="shared" si="3"/>
        <v>0</v>
      </c>
    </row>
    <row r="16" spans="1:45" ht="21" x14ac:dyDescent="0.35">
      <c r="A16" s="396">
        <v>2</v>
      </c>
      <c r="B16" s="397" t="s">
        <v>254</v>
      </c>
      <c r="C16" s="398"/>
      <c r="D16" s="398"/>
      <c r="E16" s="399"/>
      <c r="F16" s="399"/>
      <c r="G16" s="399"/>
      <c r="H16" s="400"/>
      <c r="I16" s="401"/>
      <c r="J16" s="401"/>
      <c r="K16" s="401"/>
      <c r="L16" s="401"/>
      <c r="M16" s="148"/>
      <c r="N16" s="148"/>
      <c r="O16" s="549"/>
      <c r="P16" s="784"/>
      <c r="Q16" s="148"/>
      <c r="R16" s="148"/>
      <c r="S16" s="148"/>
      <c r="T16" s="813"/>
      <c r="U16" s="549"/>
      <c r="V16" s="402"/>
      <c r="W16" s="402"/>
      <c r="X16" s="402"/>
      <c r="Y16" s="402"/>
      <c r="Z16" s="402"/>
      <c r="AA16" s="402"/>
      <c r="AB16" s="402"/>
      <c r="AC16" s="445"/>
      <c r="AD16" s="952"/>
      <c r="AE16" s="147"/>
    </row>
    <row r="17" spans="1:31" ht="45" x14ac:dyDescent="0.3">
      <c r="A17" s="374"/>
      <c r="B17" s="180"/>
      <c r="C17" s="403" t="s">
        <v>13</v>
      </c>
      <c r="D17" s="404" t="s">
        <v>12</v>
      </c>
      <c r="E17" s="177" t="s">
        <v>11</v>
      </c>
      <c r="F17" s="174" t="s">
        <v>10</v>
      </c>
      <c r="G17" s="176" t="s">
        <v>9</v>
      </c>
      <c r="H17" s="175" t="s">
        <v>25</v>
      </c>
      <c r="I17" s="174" t="s">
        <v>23</v>
      </c>
      <c r="J17" s="173" t="s">
        <v>22</v>
      </c>
      <c r="K17" s="382" t="s">
        <v>8</v>
      </c>
      <c r="L17" s="382" t="s">
        <v>226</v>
      </c>
      <c r="M17" s="383" t="s">
        <v>7</v>
      </c>
      <c r="N17" s="436" t="s">
        <v>252</v>
      </c>
      <c r="O17" s="550"/>
      <c r="P17" s="779" t="s">
        <v>263</v>
      </c>
      <c r="Q17" s="226" t="s">
        <v>274</v>
      </c>
      <c r="R17" s="172" t="s">
        <v>275</v>
      </c>
      <c r="S17" s="172" t="s">
        <v>276</v>
      </c>
      <c r="T17" s="811" t="s">
        <v>252</v>
      </c>
      <c r="U17" s="550"/>
      <c r="V17" s="169"/>
      <c r="W17" s="167"/>
      <c r="X17" s="170"/>
      <c r="Y17" s="167"/>
      <c r="Z17" s="169"/>
      <c r="AA17" s="167"/>
      <c r="AB17" s="168"/>
      <c r="AC17" s="167"/>
      <c r="AD17" s="947"/>
      <c r="AE17" s="139"/>
    </row>
    <row r="18" spans="1:31" ht="19.5" hidden="1" x14ac:dyDescent="0.3">
      <c r="A18" s="112"/>
      <c r="B18" s="129" t="s">
        <v>250</v>
      </c>
      <c r="C18" s="110"/>
      <c r="D18" s="110"/>
      <c r="E18" s="110"/>
      <c r="F18" s="110"/>
      <c r="G18" s="110"/>
      <c r="H18" s="110"/>
      <c r="I18" s="110"/>
      <c r="J18" s="110"/>
      <c r="K18" s="110"/>
      <c r="L18" s="110"/>
      <c r="M18" s="110"/>
      <c r="N18" s="110"/>
      <c r="O18" s="521"/>
      <c r="P18" s="111"/>
      <c r="Q18" s="110"/>
      <c r="R18" s="110"/>
      <c r="S18" s="110"/>
      <c r="T18" s="109"/>
      <c r="U18" s="521"/>
      <c r="V18" s="110"/>
      <c r="W18" s="110"/>
      <c r="X18" s="110"/>
      <c r="Y18" s="110"/>
      <c r="Z18" s="110"/>
      <c r="AA18" s="110"/>
      <c r="AB18" s="110"/>
      <c r="AC18" s="109"/>
      <c r="AD18" s="110"/>
      <c r="AE18" s="109"/>
    </row>
    <row r="19" spans="1:31" hidden="1" x14ac:dyDescent="0.3">
      <c r="A19" s="86"/>
      <c r="B19" s="138" t="s">
        <v>251</v>
      </c>
      <c r="C19" s="37"/>
      <c r="D19" s="131" t="s">
        <v>1</v>
      </c>
      <c r="E19" s="481" t="s">
        <v>0</v>
      </c>
      <c r="F19" s="33"/>
      <c r="G19" s="489" t="s">
        <v>0</v>
      </c>
      <c r="H19" s="490" t="s">
        <v>0</v>
      </c>
      <c r="I19" s="488" t="s">
        <v>0</v>
      </c>
      <c r="J19" s="488" t="s">
        <v>0</v>
      </c>
      <c r="K19" s="488" t="s">
        <v>0</v>
      </c>
      <c r="L19" s="491"/>
      <c r="M19" s="492" t="s">
        <v>0</v>
      </c>
      <c r="N19" s="493" t="s">
        <v>0</v>
      </c>
      <c r="O19" s="545"/>
      <c r="P19" s="785"/>
      <c r="Q19" s="33"/>
      <c r="R19" s="32"/>
      <c r="S19" s="491"/>
      <c r="T19" s="31"/>
      <c r="U19" s="545"/>
      <c r="V19" s="30"/>
      <c r="W19" s="28"/>
      <c r="X19" s="97"/>
      <c r="Y19" s="28"/>
      <c r="Z19" s="97"/>
      <c r="AA19" s="28"/>
      <c r="AB19" s="29"/>
      <c r="AC19" s="28"/>
      <c r="AD19" s="953">
        <f>C19-(V19+X19+Z19+AB19)</f>
        <v>0</v>
      </c>
      <c r="AE19" s="462">
        <f>F19-(W19+Y19+AA19+AC19)</f>
        <v>0</v>
      </c>
    </row>
    <row r="20" spans="1:31" hidden="1" x14ac:dyDescent="0.3">
      <c r="A20" s="86"/>
      <c r="B20" s="60" t="s">
        <v>209</v>
      </c>
      <c r="C20" s="83"/>
      <c r="D20" s="131" t="s">
        <v>1</v>
      </c>
      <c r="E20" s="494" t="s">
        <v>0</v>
      </c>
      <c r="F20" s="76"/>
      <c r="G20" s="495" t="s">
        <v>0</v>
      </c>
      <c r="H20" s="79"/>
      <c r="I20" s="488" t="s">
        <v>0</v>
      </c>
      <c r="J20" s="496" t="s">
        <v>0</v>
      </c>
      <c r="K20" s="496" t="s">
        <v>0</v>
      </c>
      <c r="L20" s="496" t="s">
        <v>0</v>
      </c>
      <c r="M20" s="493" t="s">
        <v>0</v>
      </c>
      <c r="N20" s="26"/>
      <c r="O20" s="516"/>
      <c r="P20" s="77"/>
      <c r="Q20" s="76"/>
      <c r="R20" s="75"/>
      <c r="S20" s="496" t="s">
        <v>0</v>
      </c>
      <c r="T20" s="74"/>
      <c r="U20" s="516"/>
      <c r="V20" s="72"/>
      <c r="W20" s="70"/>
      <c r="X20" s="73"/>
      <c r="Y20" s="70"/>
      <c r="Z20" s="73"/>
      <c r="AA20" s="70"/>
      <c r="AB20" s="71"/>
      <c r="AC20" s="70"/>
      <c r="AD20" s="954"/>
      <c r="AE20" s="70"/>
    </row>
    <row r="21" spans="1:31" hidden="1" x14ac:dyDescent="0.3">
      <c r="A21" s="84"/>
      <c r="B21" s="6" t="s">
        <v>2</v>
      </c>
      <c r="C21" s="93">
        <f>SUM(C19:C20)</f>
        <v>0</v>
      </c>
      <c r="D21" s="136" t="s">
        <v>1</v>
      </c>
      <c r="E21" s="481" t="s">
        <v>0</v>
      </c>
      <c r="F21" s="135">
        <f>SUM(F19:F20)</f>
        <v>0</v>
      </c>
      <c r="G21" s="134">
        <f>SUM(G19:G20)</f>
        <v>0</v>
      </c>
      <c r="H21" s="91">
        <f>SUM(H19:H20)</f>
        <v>0</v>
      </c>
      <c r="I21" s="92">
        <f>SUM(I19:I20)</f>
        <v>0</v>
      </c>
      <c r="J21" s="487" t="s">
        <v>0</v>
      </c>
      <c r="K21" s="487" t="s">
        <v>0</v>
      </c>
      <c r="L21" s="487" t="s">
        <v>0</v>
      </c>
      <c r="M21" s="92">
        <f>SUM(M19:M20)</f>
        <v>0</v>
      </c>
      <c r="N21" s="92"/>
      <c r="O21" s="518"/>
      <c r="P21" s="91">
        <f>SUM(P19:P20)</f>
        <v>0</v>
      </c>
      <c r="Q21" s="90">
        <f>SUM(Q19:Q20)</f>
        <v>0</v>
      </c>
      <c r="R21" s="90">
        <f>SUM(R19:R20)</f>
        <v>0</v>
      </c>
      <c r="S21" s="487" t="s">
        <v>0</v>
      </c>
      <c r="T21" s="87">
        <f t="shared" ref="T21:AE21" si="4">SUM(T19:T20)</f>
        <v>0</v>
      </c>
      <c r="U21" s="518"/>
      <c r="V21" s="547">
        <f t="shared" si="4"/>
        <v>0</v>
      </c>
      <c r="W21" s="88">
        <f t="shared" si="4"/>
        <v>0</v>
      </c>
      <c r="X21" s="89">
        <f t="shared" si="4"/>
        <v>0</v>
      </c>
      <c r="Y21" s="88">
        <f t="shared" si="4"/>
        <v>0</v>
      </c>
      <c r="Z21" s="89">
        <f t="shared" si="4"/>
        <v>0</v>
      </c>
      <c r="AA21" s="88">
        <f t="shared" si="4"/>
        <v>0</v>
      </c>
      <c r="AB21" s="89">
        <f t="shared" si="4"/>
        <v>0</v>
      </c>
      <c r="AC21" s="88">
        <f t="shared" si="4"/>
        <v>0</v>
      </c>
      <c r="AD21" s="547">
        <f t="shared" si="4"/>
        <v>0</v>
      </c>
      <c r="AE21" s="88">
        <f t="shared" si="4"/>
        <v>0</v>
      </c>
    </row>
    <row r="22" spans="1:31" ht="19.5" x14ac:dyDescent="0.3">
      <c r="A22" s="112"/>
      <c r="B22" s="129" t="s">
        <v>286</v>
      </c>
      <c r="C22" s="110"/>
      <c r="D22" s="110"/>
      <c r="E22" s="110"/>
      <c r="F22" s="110"/>
      <c r="G22" s="110"/>
      <c r="H22" s="110"/>
      <c r="I22" s="110"/>
      <c r="J22" s="110"/>
      <c r="K22" s="110"/>
      <c r="L22" s="110"/>
      <c r="M22" s="110"/>
      <c r="N22" s="110"/>
      <c r="O22" s="521"/>
      <c r="P22" s="111"/>
      <c r="Q22" s="110"/>
      <c r="R22" s="110"/>
      <c r="S22" s="110"/>
      <c r="T22" s="109"/>
      <c r="U22" s="521"/>
      <c r="V22" s="110"/>
      <c r="W22" s="110"/>
      <c r="X22" s="110"/>
      <c r="Y22" s="110"/>
      <c r="Z22" s="110"/>
      <c r="AA22" s="110"/>
      <c r="AB22" s="110"/>
      <c r="AC22" s="109"/>
      <c r="AD22" s="110"/>
      <c r="AE22" s="109"/>
    </row>
    <row r="23" spans="1:31" x14ac:dyDescent="0.3">
      <c r="A23" s="84"/>
      <c r="B23" s="60" t="s">
        <v>223</v>
      </c>
      <c r="C23" s="571"/>
      <c r="D23" s="128" t="s">
        <v>1</v>
      </c>
      <c r="E23" s="265" t="s">
        <v>0</v>
      </c>
      <c r="F23" s="575"/>
      <c r="G23" s="80" t="s">
        <v>0</v>
      </c>
      <c r="H23" s="150" t="s">
        <v>0</v>
      </c>
      <c r="I23" s="150" t="s">
        <v>0</v>
      </c>
      <c r="J23" s="150" t="s">
        <v>0</v>
      </c>
      <c r="K23" s="577"/>
      <c r="L23" s="577"/>
      <c r="M23" s="584"/>
      <c r="N23" s="527" t="s">
        <v>0</v>
      </c>
      <c r="O23" s="567">
        <f>C23-(SUM(H23:N23))</f>
        <v>0</v>
      </c>
      <c r="P23" s="578"/>
      <c r="Q23" s="575"/>
      <c r="R23" s="584"/>
      <c r="S23" s="577"/>
      <c r="T23" s="814"/>
      <c r="U23" s="807">
        <f>C23-(SUM(P23:T25))</f>
        <v>0</v>
      </c>
      <c r="V23" s="590"/>
      <c r="W23" s="591"/>
      <c r="X23" s="592"/>
      <c r="Y23" s="591"/>
      <c r="Z23" s="592"/>
      <c r="AA23" s="591"/>
      <c r="AB23" s="593"/>
      <c r="AC23" s="591"/>
      <c r="AD23" s="955">
        <f>C23-(V23+X23+Z23+AB23)</f>
        <v>0</v>
      </c>
      <c r="AE23" s="595">
        <f>F23-(W23+Y23+AA23+AC23)</f>
        <v>0</v>
      </c>
    </row>
    <row r="24" spans="1:31" hidden="1" x14ac:dyDescent="0.3">
      <c r="A24" s="86"/>
      <c r="B24" s="316" t="s">
        <v>209</v>
      </c>
      <c r="C24" s="405"/>
      <c r="D24" s="406" t="s">
        <v>1</v>
      </c>
      <c r="E24" s="481" t="s">
        <v>0</v>
      </c>
      <c r="F24" s="266"/>
      <c r="G24" s="63" t="s">
        <v>0</v>
      </c>
      <c r="H24" s="268"/>
      <c r="I24" s="266"/>
      <c r="J24" s="496" t="s">
        <v>0</v>
      </c>
      <c r="K24" s="496" t="s">
        <v>0</v>
      </c>
      <c r="L24" s="488" t="s">
        <v>0</v>
      </c>
      <c r="M24" s="269"/>
      <c r="N24" s="264"/>
      <c r="O24" s="517"/>
      <c r="P24" s="786"/>
      <c r="Q24" s="266"/>
      <c r="R24" s="269"/>
      <c r="S24" s="496" t="s">
        <v>0</v>
      </c>
      <c r="T24" s="270"/>
      <c r="U24" s="517"/>
      <c r="V24" s="264"/>
      <c r="W24" s="271"/>
      <c r="X24" s="274"/>
      <c r="Y24" s="271"/>
      <c r="Z24" s="274"/>
      <c r="AA24" s="271"/>
      <c r="AB24" s="272"/>
      <c r="AC24" s="271"/>
      <c r="AD24" s="956"/>
      <c r="AE24" s="271"/>
    </row>
    <row r="25" spans="1:31" hidden="1" x14ac:dyDescent="0.3">
      <c r="A25" s="84"/>
      <c r="B25" s="6" t="s">
        <v>2</v>
      </c>
      <c r="C25" s="93">
        <f>SUM(C23:C24)</f>
        <v>0</v>
      </c>
      <c r="D25" s="136" t="s">
        <v>1</v>
      </c>
      <c r="E25" s="486" t="s">
        <v>0</v>
      </c>
      <c r="F25" s="90">
        <f>SUM(F23:F24)</f>
        <v>0</v>
      </c>
      <c r="G25" s="482" t="s">
        <v>0</v>
      </c>
      <c r="H25" s="91">
        <f>SUM(H23:H24)</f>
        <v>0</v>
      </c>
      <c r="I25" s="92">
        <f>SUM(I23:I24)</f>
        <v>0</v>
      </c>
      <c r="J25" s="487" t="s">
        <v>0</v>
      </c>
      <c r="K25" s="487" t="s">
        <v>0</v>
      </c>
      <c r="L25" s="92">
        <f>SUM(L23:L24)</f>
        <v>0</v>
      </c>
      <c r="M25" s="92">
        <f>SUM(M23:M24)</f>
        <v>0</v>
      </c>
      <c r="N25" s="92"/>
      <c r="O25" s="518"/>
      <c r="P25" s="91">
        <f>SUM(P23:P24)</f>
        <v>0</v>
      </c>
      <c r="Q25" s="90">
        <f>SUM(Q23:Q24)</f>
        <v>0</v>
      </c>
      <c r="R25" s="90">
        <f>SUM(R23:R24)</f>
        <v>0</v>
      </c>
      <c r="S25" s="487" t="s">
        <v>0</v>
      </c>
      <c r="T25" s="87">
        <f t="shared" ref="T25:AE25" si="5">SUM(T23:T24)</f>
        <v>0</v>
      </c>
      <c r="U25" s="518"/>
      <c r="V25" s="547">
        <f t="shared" si="5"/>
        <v>0</v>
      </c>
      <c r="W25" s="88">
        <f t="shared" si="5"/>
        <v>0</v>
      </c>
      <c r="X25" s="89">
        <f t="shared" si="5"/>
        <v>0</v>
      </c>
      <c r="Y25" s="88">
        <f t="shared" si="5"/>
        <v>0</v>
      </c>
      <c r="Z25" s="89">
        <f t="shared" si="5"/>
        <v>0</v>
      </c>
      <c r="AA25" s="88">
        <f t="shared" si="5"/>
        <v>0</v>
      </c>
      <c r="AB25" s="89">
        <f t="shared" si="5"/>
        <v>0</v>
      </c>
      <c r="AC25" s="88">
        <f t="shared" si="5"/>
        <v>0</v>
      </c>
      <c r="AD25" s="547">
        <f t="shared" si="5"/>
        <v>0</v>
      </c>
      <c r="AE25" s="88">
        <f t="shared" si="5"/>
        <v>0</v>
      </c>
    </row>
    <row r="26" spans="1:31" ht="19.5" x14ac:dyDescent="0.3">
      <c r="A26" s="86"/>
      <c r="B26" s="85" t="s">
        <v>287</v>
      </c>
      <c r="C26" s="111"/>
      <c r="D26" s="20"/>
      <c r="E26" s="20"/>
      <c r="F26" s="20"/>
      <c r="G26" s="20"/>
      <c r="H26" s="20"/>
      <c r="I26" s="20"/>
      <c r="J26" s="20"/>
      <c r="K26" s="20"/>
      <c r="L26" s="20" t="s">
        <v>17</v>
      </c>
      <c r="M26" s="20"/>
      <c r="N26" s="20"/>
      <c r="O26" s="519"/>
      <c r="P26" s="64"/>
      <c r="Q26" s="20"/>
      <c r="R26" s="20"/>
      <c r="S26" s="20"/>
      <c r="T26" s="132"/>
      <c r="U26" s="519"/>
      <c r="V26" s="20"/>
      <c r="W26" s="20"/>
      <c r="X26" s="20"/>
      <c r="Y26" s="20"/>
      <c r="Z26" s="20"/>
      <c r="AA26" s="20"/>
      <c r="AB26" s="20"/>
      <c r="AC26" s="132"/>
      <c r="AD26" s="20"/>
      <c r="AE26" s="132"/>
    </row>
    <row r="27" spans="1:31" x14ac:dyDescent="0.3">
      <c r="A27" s="86"/>
      <c r="B27" s="65" t="s">
        <v>224</v>
      </c>
      <c r="C27" s="572"/>
      <c r="D27" s="312" t="s">
        <v>1</v>
      </c>
      <c r="E27" s="313" t="s">
        <v>0</v>
      </c>
      <c r="F27" s="576"/>
      <c r="G27" s="318" t="s">
        <v>0</v>
      </c>
      <c r="H27" s="225" t="s">
        <v>0</v>
      </c>
      <c r="I27" s="225" t="s">
        <v>0</v>
      </c>
      <c r="J27" s="225" t="s">
        <v>0</v>
      </c>
      <c r="K27" s="585"/>
      <c r="L27" s="585"/>
      <c r="M27" s="586"/>
      <c r="N27" s="439" t="s">
        <v>0</v>
      </c>
      <c r="O27" s="567">
        <f>C27-(SUM(H27:N27))</f>
        <v>0</v>
      </c>
      <c r="P27" s="787"/>
      <c r="Q27" s="576"/>
      <c r="R27" s="586"/>
      <c r="S27" s="587"/>
      <c r="T27" s="742"/>
      <c r="U27" s="807">
        <f>C27-(SUM(P27:T29))</f>
        <v>0</v>
      </c>
      <c r="V27" s="596"/>
      <c r="W27" s="597"/>
      <c r="X27" s="598"/>
      <c r="Y27" s="597"/>
      <c r="Z27" s="598"/>
      <c r="AA27" s="597"/>
      <c r="AB27" s="599"/>
      <c r="AC27" s="597"/>
      <c r="AD27" s="955">
        <f>C27-(V27+X27+Z27+AB27)</f>
        <v>0</v>
      </c>
      <c r="AE27" s="595">
        <f>F27-(W27+Y27+AA27+AC27)</f>
        <v>0</v>
      </c>
    </row>
    <row r="28" spans="1:31" hidden="1" x14ac:dyDescent="0.3">
      <c r="A28" s="86"/>
      <c r="B28" s="60" t="s">
        <v>209</v>
      </c>
      <c r="C28" s="77"/>
      <c r="D28" s="312" t="s">
        <v>1</v>
      </c>
      <c r="E28" s="494" t="s">
        <v>0</v>
      </c>
      <c r="F28" s="79"/>
      <c r="G28" s="497" t="s">
        <v>0</v>
      </c>
      <c r="H28" s="76"/>
      <c r="I28" s="76"/>
      <c r="J28" s="496" t="s">
        <v>0</v>
      </c>
      <c r="K28" s="496" t="s">
        <v>0</v>
      </c>
      <c r="L28" s="496" t="s">
        <v>0</v>
      </c>
      <c r="M28" s="76"/>
      <c r="N28" s="76"/>
      <c r="O28" s="520"/>
      <c r="P28" s="77"/>
      <c r="Q28" s="76"/>
      <c r="R28" s="76"/>
      <c r="S28" s="496" t="s">
        <v>0</v>
      </c>
      <c r="T28" s="74"/>
      <c r="U28" s="524"/>
      <c r="V28" s="79"/>
      <c r="W28" s="76"/>
      <c r="X28" s="76"/>
      <c r="Y28" s="76"/>
      <c r="Z28" s="76"/>
      <c r="AA28" s="76"/>
      <c r="AB28" s="76"/>
      <c r="AC28" s="74"/>
      <c r="AD28" s="957"/>
      <c r="AE28" s="453"/>
    </row>
    <row r="29" spans="1:31" hidden="1" x14ac:dyDescent="0.3">
      <c r="A29" s="86"/>
      <c r="B29" s="317" t="s">
        <v>2</v>
      </c>
      <c r="C29" s="93">
        <f>SUM(C27:C28)</f>
        <v>0</v>
      </c>
      <c r="D29" s="136" t="s">
        <v>1</v>
      </c>
      <c r="E29" s="486" t="s">
        <v>0</v>
      </c>
      <c r="F29" s="90">
        <f>SUM(F27:F28)</f>
        <v>0</v>
      </c>
      <c r="G29" s="482" t="s">
        <v>0</v>
      </c>
      <c r="H29" s="91">
        <f>SUM(H27:H28)</f>
        <v>0</v>
      </c>
      <c r="I29" s="92">
        <f>SUM(I27:I28)</f>
        <v>0</v>
      </c>
      <c r="J29" s="487" t="s">
        <v>0</v>
      </c>
      <c r="K29" s="487" t="s">
        <v>0</v>
      </c>
      <c r="L29" s="92">
        <f>SUM(L27:L28)</f>
        <v>0</v>
      </c>
      <c r="M29" s="92">
        <f>SUM(M27:M28)</f>
        <v>0</v>
      </c>
      <c r="N29" s="92"/>
      <c r="O29" s="518"/>
      <c r="P29" s="91">
        <f>SUM(P27:P28)</f>
        <v>0</v>
      </c>
      <c r="Q29" s="90">
        <f>SUM(Q27:Q28)</f>
        <v>0</v>
      </c>
      <c r="R29" s="90">
        <f>SUM(R27:R28)</f>
        <v>0</v>
      </c>
      <c r="S29" s="487" t="s">
        <v>0</v>
      </c>
      <c r="T29" s="87">
        <f t="shared" ref="T29" si="6">SUM(T27:T28)</f>
        <v>0</v>
      </c>
      <c r="U29" s="518"/>
      <c r="V29" s="547">
        <f t="shared" ref="V29:AC29" si="7">SUM(V27:V28)</f>
        <v>0</v>
      </c>
      <c r="W29" s="88">
        <f t="shared" si="7"/>
        <v>0</v>
      </c>
      <c r="X29" s="89">
        <f t="shared" si="7"/>
        <v>0</v>
      </c>
      <c r="Y29" s="88">
        <f t="shared" si="7"/>
        <v>0</v>
      </c>
      <c r="Z29" s="89">
        <f t="shared" si="7"/>
        <v>0</v>
      </c>
      <c r="AA29" s="88">
        <f t="shared" si="7"/>
        <v>0</v>
      </c>
      <c r="AB29" s="89">
        <f t="shared" si="7"/>
        <v>0</v>
      </c>
      <c r="AC29" s="88">
        <f t="shared" si="7"/>
        <v>0</v>
      </c>
      <c r="AD29" s="957"/>
      <c r="AE29" s="453"/>
    </row>
    <row r="30" spans="1:31" ht="19.5" x14ac:dyDescent="0.3">
      <c r="A30" s="112"/>
      <c r="B30" s="129" t="s">
        <v>288</v>
      </c>
      <c r="C30" s="110"/>
      <c r="D30" s="110"/>
      <c r="E30" s="110"/>
      <c r="F30" s="110"/>
      <c r="G30" s="110"/>
      <c r="H30" s="110"/>
      <c r="I30" s="110"/>
      <c r="J30" s="110"/>
      <c r="K30" s="110"/>
      <c r="L30" s="110"/>
      <c r="M30" s="110"/>
      <c r="N30" s="110"/>
      <c r="O30" s="521"/>
      <c r="P30" s="111"/>
      <c r="Q30" s="110"/>
      <c r="R30" s="110"/>
      <c r="S30" s="110"/>
      <c r="T30" s="109"/>
      <c r="U30" s="521"/>
      <c r="V30" s="110"/>
      <c r="W30" s="110"/>
      <c r="X30" s="110"/>
      <c r="Y30" s="110"/>
      <c r="Z30" s="110"/>
      <c r="AA30" s="110"/>
      <c r="AB30" s="110"/>
      <c r="AC30" s="109"/>
      <c r="AD30" s="20"/>
      <c r="AE30" s="132"/>
    </row>
    <row r="31" spans="1:31" x14ac:dyDescent="0.3">
      <c r="A31" s="86"/>
      <c r="B31" s="324" t="s">
        <v>225</v>
      </c>
      <c r="C31" s="573"/>
      <c r="D31" s="128" t="s">
        <v>1</v>
      </c>
      <c r="E31" s="127" t="s">
        <v>0</v>
      </c>
      <c r="F31" s="575"/>
      <c r="G31" s="80" t="s">
        <v>0</v>
      </c>
      <c r="H31" s="78" t="s">
        <v>0</v>
      </c>
      <c r="I31" s="78" t="s">
        <v>0</v>
      </c>
      <c r="J31" s="78" t="s">
        <v>0</v>
      </c>
      <c r="K31" s="575"/>
      <c r="L31" s="575"/>
      <c r="M31" s="584"/>
      <c r="N31" s="439" t="s">
        <v>0</v>
      </c>
      <c r="O31" s="567">
        <f>C31-(SUM(H31:N31))</f>
        <v>0</v>
      </c>
      <c r="P31" s="578"/>
      <c r="Q31" s="575"/>
      <c r="R31" s="584"/>
      <c r="S31" s="575"/>
      <c r="T31" s="814"/>
      <c r="U31" s="807">
        <f>C31-(SUM(P31:T33))</f>
        <v>0</v>
      </c>
      <c r="V31" s="590"/>
      <c r="W31" s="591"/>
      <c r="X31" s="592"/>
      <c r="Y31" s="591"/>
      <c r="Z31" s="592"/>
      <c r="AA31" s="591"/>
      <c r="AB31" s="593"/>
      <c r="AC31" s="591"/>
      <c r="AD31" s="955">
        <f>C31-(V31+X31+Z31+AB31)</f>
        <v>0</v>
      </c>
      <c r="AE31" s="595">
        <f>F31-(W31+Y31+AA31+AC31)</f>
        <v>0</v>
      </c>
    </row>
    <row r="32" spans="1:31" hidden="1" x14ac:dyDescent="0.3">
      <c r="A32" s="86"/>
      <c r="B32" s="65" t="s">
        <v>209</v>
      </c>
      <c r="C32" s="37"/>
      <c r="D32" s="406" t="s">
        <v>1</v>
      </c>
      <c r="E32" s="481" t="s">
        <v>0</v>
      </c>
      <c r="F32" s="51"/>
      <c r="G32" s="63" t="s">
        <v>0</v>
      </c>
      <c r="H32" s="528"/>
      <c r="I32" s="529"/>
      <c r="J32" s="137" t="s">
        <v>0</v>
      </c>
      <c r="K32" s="488" t="s">
        <v>0</v>
      </c>
      <c r="L32" s="488" t="s">
        <v>0</v>
      </c>
      <c r="M32" s="50"/>
      <c r="N32" s="48"/>
      <c r="O32" s="522"/>
      <c r="P32" s="788"/>
      <c r="Q32" s="51"/>
      <c r="R32" s="50"/>
      <c r="S32" s="496" t="s">
        <v>0</v>
      </c>
      <c r="T32" s="49"/>
      <c r="U32" s="522"/>
      <c r="V32" s="48"/>
      <c r="W32" s="46"/>
      <c r="X32" s="98"/>
      <c r="Y32" s="46"/>
      <c r="Z32" s="98"/>
      <c r="AA32" s="46"/>
      <c r="AB32" s="47"/>
      <c r="AC32" s="46"/>
      <c r="AD32" s="958"/>
      <c r="AE32" s="465"/>
    </row>
    <row r="33" spans="1:31" hidden="1" x14ac:dyDescent="0.3">
      <c r="A33" s="84"/>
      <c r="B33" s="136" t="s">
        <v>2</v>
      </c>
      <c r="C33" s="93">
        <f>SUM(C31:C32)</f>
        <v>0</v>
      </c>
      <c r="D33" s="136" t="s">
        <v>1</v>
      </c>
      <c r="E33" s="486" t="s">
        <v>0</v>
      </c>
      <c r="F33" s="90">
        <f>SUM(F31:F32)</f>
        <v>0</v>
      </c>
      <c r="G33" s="482" t="s">
        <v>0</v>
      </c>
      <c r="H33" s="530">
        <f>SUM(H31:H32)</f>
        <v>0</v>
      </c>
      <c r="I33" s="531">
        <f>SUM(I31:I32)</f>
        <v>0</v>
      </c>
      <c r="J33" s="231" t="s">
        <v>0</v>
      </c>
      <c r="K33" s="487" t="s">
        <v>0</v>
      </c>
      <c r="L33" s="487" t="s">
        <v>0</v>
      </c>
      <c r="M33" s="92">
        <f>SUM(M31:M32)</f>
        <v>0</v>
      </c>
      <c r="N33" s="92"/>
      <c r="O33" s="518"/>
      <c r="P33" s="91">
        <f>SUM(P31:P32)</f>
        <v>0</v>
      </c>
      <c r="Q33" s="90">
        <f>SUM(Q31:Q32)</f>
        <v>0</v>
      </c>
      <c r="R33" s="90">
        <f>SUM(R31:R32)</f>
        <v>0</v>
      </c>
      <c r="S33" s="487" t="s">
        <v>0</v>
      </c>
      <c r="T33" s="87">
        <f t="shared" ref="T33" si="8">SUM(T31:T32)</f>
        <v>0</v>
      </c>
      <c r="U33" s="518"/>
      <c r="V33" s="547">
        <f t="shared" ref="V33:AC33" si="9">SUM(V31:V32)</f>
        <v>0</v>
      </c>
      <c r="W33" s="88">
        <f t="shared" si="9"/>
        <v>0</v>
      </c>
      <c r="X33" s="89">
        <f t="shared" si="9"/>
        <v>0</v>
      </c>
      <c r="Y33" s="88">
        <f t="shared" si="9"/>
        <v>0</v>
      </c>
      <c r="Z33" s="89">
        <f t="shared" si="9"/>
        <v>0</v>
      </c>
      <c r="AA33" s="88">
        <f t="shared" si="9"/>
        <v>0</v>
      </c>
      <c r="AB33" s="89">
        <f t="shared" si="9"/>
        <v>0</v>
      </c>
      <c r="AC33" s="88">
        <f t="shared" si="9"/>
        <v>0</v>
      </c>
      <c r="AD33" s="957"/>
      <c r="AE33" s="453"/>
    </row>
    <row r="34" spans="1:31" ht="19.5" hidden="1" x14ac:dyDescent="0.3">
      <c r="A34" s="112"/>
      <c r="B34" s="129" t="s">
        <v>166</v>
      </c>
      <c r="C34" s="110"/>
      <c r="D34" s="110"/>
      <c r="E34" s="110"/>
      <c r="F34" s="110"/>
      <c r="G34" s="110"/>
      <c r="H34" s="532"/>
      <c r="I34" s="532"/>
      <c r="J34" s="532"/>
      <c r="K34" s="110"/>
      <c r="L34" s="110"/>
      <c r="M34" s="110"/>
      <c r="N34" s="110"/>
      <c r="O34" s="521"/>
      <c r="P34" s="111"/>
      <c r="Q34" s="110"/>
      <c r="R34" s="110"/>
      <c r="S34" s="499"/>
      <c r="T34" s="109"/>
      <c r="U34" s="521"/>
      <c r="V34" s="110"/>
      <c r="W34" s="110"/>
      <c r="X34" s="110"/>
      <c r="Y34" s="110"/>
      <c r="Z34" s="110"/>
      <c r="AA34" s="110"/>
      <c r="AB34" s="110"/>
      <c r="AC34" s="109"/>
      <c r="AD34" s="110"/>
      <c r="AE34" s="109"/>
    </row>
    <row r="35" spans="1:31" hidden="1" x14ac:dyDescent="0.3">
      <c r="A35" s="86"/>
      <c r="B35" s="65" t="s">
        <v>214</v>
      </c>
      <c r="C35" s="121"/>
      <c r="D35" s="312" t="s">
        <v>1</v>
      </c>
      <c r="E35" s="484" t="s">
        <v>0</v>
      </c>
      <c r="F35" s="13"/>
      <c r="G35" s="497" t="s">
        <v>0</v>
      </c>
      <c r="H35" s="533"/>
      <c r="I35" s="534"/>
      <c r="J35" s="14" t="s">
        <v>0</v>
      </c>
      <c r="K35" s="500" t="s">
        <v>0</v>
      </c>
      <c r="L35" s="500" t="s">
        <v>0</v>
      </c>
      <c r="M35" s="12"/>
      <c r="N35" s="10"/>
      <c r="O35" s="523"/>
      <c r="P35" s="789"/>
      <c r="Q35" s="13"/>
      <c r="R35" s="12"/>
      <c r="S35" s="496" t="s">
        <v>0</v>
      </c>
      <c r="T35" s="11"/>
      <c r="U35" s="523"/>
      <c r="V35" s="10"/>
      <c r="W35" s="8"/>
      <c r="X35" s="94"/>
      <c r="Y35" s="8"/>
      <c r="Z35" s="94"/>
      <c r="AA35" s="8"/>
      <c r="AB35" s="9"/>
      <c r="AC35" s="8"/>
      <c r="AD35" s="954"/>
      <c r="AE35" s="70"/>
    </row>
    <row r="36" spans="1:31" hidden="1" x14ac:dyDescent="0.3">
      <c r="A36" s="86"/>
      <c r="B36" s="60" t="s">
        <v>209</v>
      </c>
      <c r="C36" s="83"/>
      <c r="D36" s="128" t="s">
        <v>1</v>
      </c>
      <c r="E36" s="483" t="s">
        <v>0</v>
      </c>
      <c r="F36" s="76"/>
      <c r="G36" s="495" t="s">
        <v>0</v>
      </c>
      <c r="H36" s="535"/>
      <c r="I36" s="536"/>
      <c r="J36" s="78" t="s">
        <v>0</v>
      </c>
      <c r="K36" s="498" t="s">
        <v>0</v>
      </c>
      <c r="L36" s="498" t="s">
        <v>0</v>
      </c>
      <c r="M36" s="75"/>
      <c r="N36" s="72"/>
      <c r="O36" s="524"/>
      <c r="P36" s="77"/>
      <c r="Q36" s="76"/>
      <c r="R36" s="75"/>
      <c r="S36" s="498" t="s">
        <v>0</v>
      </c>
      <c r="T36" s="74"/>
      <c r="U36" s="524"/>
      <c r="V36" s="72"/>
      <c r="W36" s="70"/>
      <c r="X36" s="73"/>
      <c r="Y36" s="70"/>
      <c r="Z36" s="73"/>
      <c r="AA36" s="70"/>
      <c r="AB36" s="71"/>
      <c r="AC36" s="70"/>
      <c r="AD36" s="957"/>
      <c r="AE36" s="453"/>
    </row>
    <row r="37" spans="1:31" hidden="1" x14ac:dyDescent="0.3">
      <c r="A37" s="84"/>
      <c r="B37" s="136" t="s">
        <v>2</v>
      </c>
      <c r="C37" s="93">
        <f>SUM(C35:C36)</f>
        <v>0</v>
      </c>
      <c r="D37" s="136" t="s">
        <v>1</v>
      </c>
      <c r="E37" s="486" t="s">
        <v>0</v>
      </c>
      <c r="F37" s="90">
        <f>SUM(F35:F36)</f>
        <v>0</v>
      </c>
      <c r="G37" s="482" t="s">
        <v>0</v>
      </c>
      <c r="H37" s="530">
        <f>SUM(H35:H36)</f>
        <v>0</v>
      </c>
      <c r="I37" s="531">
        <f>SUM(I35:I36)</f>
        <v>0</v>
      </c>
      <c r="J37" s="231" t="s">
        <v>0</v>
      </c>
      <c r="K37" s="487" t="s">
        <v>0</v>
      </c>
      <c r="L37" s="487" t="s">
        <v>0</v>
      </c>
      <c r="M37" s="92">
        <f>SUM(M35:M36)</f>
        <v>0</v>
      </c>
      <c r="N37" s="92"/>
      <c r="O37" s="518"/>
      <c r="P37" s="91">
        <f>SUM(P35:P36)</f>
        <v>0</v>
      </c>
      <c r="Q37" s="90">
        <f>SUM(Q35:Q36)</f>
        <v>0</v>
      </c>
      <c r="R37" s="90">
        <f>SUM(R35:R36)</f>
        <v>0</v>
      </c>
      <c r="S37" s="487" t="s">
        <v>0</v>
      </c>
      <c r="T37" s="87">
        <f t="shared" ref="T37" si="10">SUM(T35:T36)</f>
        <v>0</v>
      </c>
      <c r="U37" s="518"/>
      <c r="V37" s="547">
        <f t="shared" ref="V37:AC37" si="11">SUM(V35:V36)</f>
        <v>0</v>
      </c>
      <c r="W37" s="88">
        <f t="shared" si="11"/>
        <v>0</v>
      </c>
      <c r="X37" s="89">
        <f t="shared" si="11"/>
        <v>0</v>
      </c>
      <c r="Y37" s="88">
        <f t="shared" si="11"/>
        <v>0</v>
      </c>
      <c r="Z37" s="89">
        <f t="shared" si="11"/>
        <v>0</v>
      </c>
      <c r="AA37" s="88">
        <f t="shared" si="11"/>
        <v>0</v>
      </c>
      <c r="AB37" s="89">
        <f t="shared" si="11"/>
        <v>0</v>
      </c>
      <c r="AC37" s="88">
        <f t="shared" si="11"/>
        <v>0</v>
      </c>
      <c r="AD37" s="957"/>
      <c r="AE37" s="453"/>
    </row>
    <row r="38" spans="1:31" ht="138.75" hidden="1" x14ac:dyDescent="0.3">
      <c r="A38" s="69"/>
      <c r="B38" s="146"/>
      <c r="C38" s="58" t="s">
        <v>13</v>
      </c>
      <c r="D38" s="57" t="s">
        <v>12</v>
      </c>
      <c r="E38" s="56" t="s">
        <v>11</v>
      </c>
      <c r="F38" s="55" t="s">
        <v>10</v>
      </c>
      <c r="G38" s="54" t="s">
        <v>9</v>
      </c>
      <c r="H38" s="537" t="s">
        <v>8</v>
      </c>
      <c r="I38" s="539" t="s">
        <v>7</v>
      </c>
      <c r="J38" s="538"/>
      <c r="K38" s="53"/>
      <c r="L38" s="53"/>
      <c r="M38" s="145" t="s">
        <v>16</v>
      </c>
      <c r="N38" s="437"/>
      <c r="O38" s="525"/>
      <c r="P38" s="790" t="s">
        <v>6</v>
      </c>
      <c r="Q38" s="144" t="s">
        <v>5</v>
      </c>
      <c r="R38" s="143" t="s">
        <v>4</v>
      </c>
      <c r="S38" s="143"/>
      <c r="T38" s="102" t="s">
        <v>16</v>
      </c>
      <c r="U38" s="525"/>
      <c r="V38" s="141"/>
      <c r="W38" s="139"/>
      <c r="X38" s="142"/>
      <c r="Y38" s="139"/>
      <c r="Z38" s="141"/>
      <c r="AA38" s="139"/>
      <c r="AB38" s="140"/>
      <c r="AC38" s="139"/>
      <c r="AD38" s="947"/>
      <c r="AE38" s="139"/>
    </row>
    <row r="39" spans="1:31" ht="19.5" hidden="1" x14ac:dyDescent="0.3">
      <c r="A39" s="112"/>
      <c r="B39" s="129" t="s">
        <v>216</v>
      </c>
      <c r="C39" s="110"/>
      <c r="D39" s="110"/>
      <c r="E39" s="110"/>
      <c r="F39" s="110"/>
      <c r="G39" s="110"/>
      <c r="H39" s="532"/>
      <c r="I39" s="532"/>
      <c r="J39" s="532"/>
      <c r="K39" s="110"/>
      <c r="L39" s="110"/>
      <c r="M39" s="110"/>
      <c r="N39" s="110"/>
      <c r="O39" s="521"/>
      <c r="P39" s="111"/>
      <c r="Q39" s="110"/>
      <c r="R39" s="110"/>
      <c r="S39" s="110"/>
      <c r="T39" s="109"/>
      <c r="U39" s="521"/>
      <c r="V39" s="110"/>
      <c r="W39" s="110"/>
      <c r="X39" s="110"/>
      <c r="Y39" s="110"/>
      <c r="Z39" s="110"/>
      <c r="AA39" s="110"/>
      <c r="AB39" s="110"/>
      <c r="AC39" s="109"/>
      <c r="AD39" s="110"/>
      <c r="AE39" s="109"/>
    </row>
    <row r="40" spans="1:31" hidden="1" x14ac:dyDescent="0.3">
      <c r="A40" s="86"/>
      <c r="B40" s="65" t="s">
        <v>215</v>
      </c>
      <c r="C40" s="121"/>
      <c r="D40" s="312" t="s">
        <v>1</v>
      </c>
      <c r="E40" s="484" t="s">
        <v>0</v>
      </c>
      <c r="F40" s="13"/>
      <c r="G40" s="497" t="s">
        <v>0</v>
      </c>
      <c r="H40" s="533"/>
      <c r="I40" s="534"/>
      <c r="J40" s="14" t="s">
        <v>0</v>
      </c>
      <c r="K40" s="500" t="s">
        <v>0</v>
      </c>
      <c r="L40" s="500" t="s">
        <v>0</v>
      </c>
      <c r="M40" s="12"/>
      <c r="N40" s="10"/>
      <c r="O40" s="523"/>
      <c r="P40" s="789"/>
      <c r="Q40" s="13"/>
      <c r="R40" s="12"/>
      <c r="S40" s="500" t="s">
        <v>0</v>
      </c>
      <c r="T40" s="11"/>
      <c r="U40" s="523"/>
      <c r="V40" s="10"/>
      <c r="W40" s="8"/>
      <c r="X40" s="94"/>
      <c r="Y40" s="8"/>
      <c r="Z40" s="94"/>
      <c r="AA40" s="8"/>
      <c r="AB40" s="9"/>
      <c r="AC40" s="8"/>
      <c r="AD40" s="954"/>
      <c r="AE40" s="70"/>
    </row>
    <row r="41" spans="1:31" hidden="1" x14ac:dyDescent="0.3">
      <c r="A41" s="86"/>
      <c r="B41" s="60" t="s">
        <v>209</v>
      </c>
      <c r="C41" s="83"/>
      <c r="D41" s="128" t="s">
        <v>1</v>
      </c>
      <c r="E41" s="483" t="s">
        <v>0</v>
      </c>
      <c r="F41" s="76"/>
      <c r="G41" s="495" t="s">
        <v>0</v>
      </c>
      <c r="H41" s="535"/>
      <c r="I41" s="536"/>
      <c r="J41" s="78" t="s">
        <v>0</v>
      </c>
      <c r="K41" s="498" t="s">
        <v>0</v>
      </c>
      <c r="L41" s="498" t="s">
        <v>0</v>
      </c>
      <c r="M41" s="75"/>
      <c r="N41" s="72"/>
      <c r="O41" s="524"/>
      <c r="P41" s="77"/>
      <c r="Q41" s="76"/>
      <c r="R41" s="75"/>
      <c r="S41" s="498" t="s">
        <v>0</v>
      </c>
      <c r="T41" s="74"/>
      <c r="U41" s="524"/>
      <c r="V41" s="72"/>
      <c r="W41" s="70"/>
      <c r="X41" s="73"/>
      <c r="Y41" s="70"/>
      <c r="Z41" s="73"/>
      <c r="AA41" s="70"/>
      <c r="AB41" s="71"/>
      <c r="AC41" s="70"/>
      <c r="AD41" s="264"/>
      <c r="AE41" s="273"/>
    </row>
    <row r="42" spans="1:31" hidden="1" x14ac:dyDescent="0.3">
      <c r="A42" s="84"/>
      <c r="B42" s="317" t="s">
        <v>2</v>
      </c>
      <c r="C42" s="3"/>
      <c r="D42" s="136" t="s">
        <v>1</v>
      </c>
      <c r="E42" s="501"/>
      <c r="F42" s="320"/>
      <c r="G42" s="485"/>
      <c r="H42" s="540"/>
      <c r="I42" s="541"/>
      <c r="J42" s="231"/>
      <c r="K42" s="487"/>
      <c r="L42" s="487"/>
      <c r="M42" s="4"/>
      <c r="N42" s="438"/>
      <c r="O42" s="526"/>
      <c r="P42" s="319"/>
      <c r="Q42" s="320"/>
      <c r="R42" s="320"/>
      <c r="S42" s="498" t="s">
        <v>0</v>
      </c>
      <c r="T42" s="4"/>
      <c r="U42" s="526"/>
      <c r="V42" s="327"/>
      <c r="W42" s="4"/>
      <c r="X42" s="320"/>
      <c r="Y42" s="320"/>
      <c r="Z42" s="319"/>
      <c r="AA42" s="4"/>
      <c r="AB42" s="320"/>
      <c r="AC42" s="4"/>
      <c r="AD42" s="957"/>
      <c r="AE42" s="453"/>
    </row>
    <row r="43" spans="1:31" x14ac:dyDescent="0.3">
      <c r="A43" s="112"/>
      <c r="B43" s="276" t="s">
        <v>289</v>
      </c>
      <c r="C43" s="110"/>
      <c r="D43" s="21"/>
      <c r="E43" s="21"/>
      <c r="F43" s="19"/>
      <c r="G43" s="21"/>
      <c r="H43" s="542"/>
      <c r="I43" s="542"/>
      <c r="J43" s="275"/>
      <c r="K43" s="21"/>
      <c r="L43" s="21"/>
      <c r="M43" s="19"/>
      <c r="N43" s="19"/>
      <c r="O43" s="522"/>
      <c r="P43" s="791"/>
      <c r="Q43" s="19"/>
      <c r="R43" s="19"/>
      <c r="S43" s="19"/>
      <c r="T43" s="446"/>
      <c r="U43" s="522"/>
      <c r="V43" s="19"/>
      <c r="W43" s="19"/>
      <c r="X43" s="19"/>
      <c r="Y43" s="19"/>
      <c r="Z43" s="19"/>
      <c r="AA43" s="19"/>
      <c r="AB43" s="19"/>
      <c r="AC43" s="446"/>
      <c r="AD43" s="957"/>
      <c r="AE43" s="453"/>
    </row>
    <row r="44" spans="1:31" x14ac:dyDescent="0.3">
      <c r="A44" s="84"/>
      <c r="B44" s="84" t="s">
        <v>217</v>
      </c>
      <c r="C44" s="574"/>
      <c r="D44" s="108" t="s">
        <v>1</v>
      </c>
      <c r="E44" s="265" t="s">
        <v>0</v>
      </c>
      <c r="F44" s="577"/>
      <c r="G44" s="267" t="s">
        <v>0</v>
      </c>
      <c r="H44" s="137" t="s">
        <v>0</v>
      </c>
      <c r="I44" s="137" t="s">
        <v>0</v>
      </c>
      <c r="J44" s="137" t="s">
        <v>0</v>
      </c>
      <c r="K44" s="587"/>
      <c r="L44" s="587"/>
      <c r="M44" s="588"/>
      <c r="N44" s="439" t="s">
        <v>0</v>
      </c>
      <c r="O44" s="567">
        <f>C44-(SUM(H44:N44))</f>
        <v>0</v>
      </c>
      <c r="P44" s="792"/>
      <c r="Q44" s="577"/>
      <c r="R44" s="588"/>
      <c r="S44" s="587"/>
      <c r="T44" s="815"/>
      <c r="U44" s="807">
        <f>C44-(SUM(P44:T46))</f>
        <v>0</v>
      </c>
      <c r="V44" s="600"/>
      <c r="W44" s="601"/>
      <c r="X44" s="602"/>
      <c r="Y44" s="601"/>
      <c r="Z44" s="602"/>
      <c r="AA44" s="601"/>
      <c r="AB44" s="603"/>
      <c r="AC44" s="601"/>
      <c r="AD44" s="955">
        <f>C44-(V44+X44+Z44+AB44)</f>
        <v>0</v>
      </c>
      <c r="AE44" s="595">
        <f>F44-(W44+Y44+AA44+AC44)</f>
        <v>0</v>
      </c>
    </row>
    <row r="45" spans="1:31" ht="21" x14ac:dyDescent="0.35">
      <c r="A45" s="107">
        <v>3</v>
      </c>
      <c r="B45" s="106" t="s">
        <v>269</v>
      </c>
      <c r="C45" s="105"/>
      <c r="D45" s="105"/>
      <c r="E45" s="104"/>
      <c r="F45" s="104"/>
      <c r="G45" s="104"/>
      <c r="H45" s="104"/>
      <c r="I45" s="104"/>
      <c r="J45" s="104"/>
      <c r="K45" s="104"/>
      <c r="L45" s="104"/>
      <c r="M45" s="104"/>
      <c r="N45" s="104"/>
      <c r="O45" s="551"/>
      <c r="P45" s="450"/>
      <c r="Q45" s="104"/>
      <c r="R45" s="104"/>
      <c r="S45" s="104"/>
      <c r="T45" s="103"/>
      <c r="U45" s="551"/>
      <c r="V45" s="104"/>
      <c r="W45" s="104"/>
      <c r="X45" s="104"/>
      <c r="Y45" s="104"/>
      <c r="Z45" s="104"/>
      <c r="AA45" s="104"/>
      <c r="AB45" s="104"/>
      <c r="AC45" s="103"/>
      <c r="AD45" s="104"/>
      <c r="AE45" s="103"/>
    </row>
    <row r="46" spans="1:31" ht="42.75" customHeight="1" x14ac:dyDescent="0.35">
      <c r="A46" s="389"/>
      <c r="B46" s="390"/>
      <c r="C46" s="403" t="s">
        <v>13</v>
      </c>
      <c r="D46" s="404" t="s">
        <v>12</v>
      </c>
      <c r="E46" s="378" t="s">
        <v>11</v>
      </c>
      <c r="F46" s="379" t="s">
        <v>10</v>
      </c>
      <c r="G46" s="380" t="s">
        <v>9</v>
      </c>
      <c r="H46" s="381" t="s">
        <v>255</v>
      </c>
      <c r="I46" s="382" t="s">
        <v>256</v>
      </c>
      <c r="J46" s="382" t="s">
        <v>261</v>
      </c>
      <c r="K46" s="382" t="s">
        <v>260</v>
      </c>
      <c r="L46" s="382" t="s">
        <v>262</v>
      </c>
      <c r="M46" s="383" t="s">
        <v>7</v>
      </c>
      <c r="N46" s="391" t="s">
        <v>252</v>
      </c>
      <c r="O46" s="552"/>
      <c r="P46" s="779" t="s">
        <v>263</v>
      </c>
      <c r="Q46" s="226" t="s">
        <v>274</v>
      </c>
      <c r="R46" s="172" t="s">
        <v>275</v>
      </c>
      <c r="S46" s="172" t="s">
        <v>276</v>
      </c>
      <c r="T46" s="811" t="s">
        <v>277</v>
      </c>
      <c r="U46" s="552"/>
      <c r="V46" s="392"/>
      <c r="W46" s="393"/>
      <c r="X46" s="395"/>
      <c r="Y46" s="393"/>
      <c r="Z46" s="392"/>
      <c r="AA46" s="393"/>
      <c r="AB46" s="394"/>
      <c r="AC46" s="393"/>
      <c r="AD46" s="959"/>
      <c r="AE46" s="124"/>
    </row>
    <row r="47" spans="1:31" ht="19.5" x14ac:dyDescent="0.3">
      <c r="A47" s="86"/>
      <c r="B47" s="388" t="s">
        <v>165</v>
      </c>
      <c r="C47" s="640"/>
      <c r="D47" s="52" t="s">
        <v>14</v>
      </c>
      <c r="E47" s="100" t="s">
        <v>0</v>
      </c>
      <c r="F47" s="639"/>
      <c r="G47" s="99" t="s">
        <v>0</v>
      </c>
      <c r="H47" s="137" t="s">
        <v>0</v>
      </c>
      <c r="I47" s="137" t="s">
        <v>0</v>
      </c>
      <c r="J47" s="137" t="s">
        <v>0</v>
      </c>
      <c r="K47" s="137" t="s">
        <v>0</v>
      </c>
      <c r="L47" s="638"/>
      <c r="M47" s="137" t="s">
        <v>0</v>
      </c>
      <c r="N47" s="543" t="s">
        <v>0</v>
      </c>
      <c r="O47" s="567">
        <f>C47-(SUM(H47:N47))</f>
        <v>0</v>
      </c>
      <c r="P47" s="100" t="s">
        <v>0</v>
      </c>
      <c r="Q47" s="137" t="s">
        <v>0</v>
      </c>
      <c r="R47" s="137" t="s">
        <v>0</v>
      </c>
      <c r="S47" s="137" t="s">
        <v>0</v>
      </c>
      <c r="T47" s="688"/>
      <c r="U47" s="807">
        <f>C47-(SUM(P47:T49))</f>
        <v>0</v>
      </c>
      <c r="V47" s="632"/>
      <c r="W47" s="633"/>
      <c r="X47" s="634"/>
      <c r="Y47" s="633"/>
      <c r="Z47" s="634"/>
      <c r="AA47" s="633"/>
      <c r="AB47" s="635"/>
      <c r="AC47" s="633"/>
      <c r="AD47" s="960">
        <f>C47-(V47+X47+Z47+AB47)</f>
        <v>0</v>
      </c>
      <c r="AE47" s="637">
        <f>F47-(W47+Y47+AA47+AC47)</f>
        <v>0</v>
      </c>
    </row>
    <row r="48" spans="1:31" x14ac:dyDescent="0.3">
      <c r="A48" s="84"/>
      <c r="B48" s="407" t="s">
        <v>160</v>
      </c>
      <c r="C48" s="60"/>
      <c r="D48" s="340"/>
      <c r="E48" s="340"/>
      <c r="F48" s="126"/>
      <c r="G48" s="340"/>
      <c r="H48" s="126"/>
      <c r="I48" s="126"/>
      <c r="J48" s="126"/>
      <c r="K48" s="126"/>
      <c r="L48" s="126"/>
      <c r="M48" s="126"/>
      <c r="N48" s="126"/>
      <c r="O48" s="553"/>
      <c r="P48" s="60"/>
      <c r="Q48" s="126"/>
      <c r="R48" s="126"/>
      <c r="S48" s="126"/>
      <c r="T48" s="133"/>
      <c r="U48" s="553"/>
      <c r="V48" s="126"/>
      <c r="W48" s="126"/>
      <c r="X48" s="126"/>
      <c r="Y48" s="126"/>
      <c r="Z48" s="126"/>
      <c r="AA48" s="126"/>
      <c r="AB48" s="126"/>
      <c r="AC48" s="133"/>
      <c r="AD48" s="961"/>
      <c r="AE48" s="472"/>
    </row>
    <row r="49" spans="1:31" s="290" customFormat="1" ht="19.5" hidden="1" x14ac:dyDescent="0.3">
      <c r="A49" s="341"/>
      <c r="B49" s="328" t="s">
        <v>161</v>
      </c>
      <c r="C49" s="329"/>
      <c r="D49" s="330" t="s">
        <v>14</v>
      </c>
      <c r="E49" s="503" t="s">
        <v>0</v>
      </c>
      <c r="F49" s="331"/>
      <c r="G49" s="504" t="s">
        <v>0</v>
      </c>
      <c r="H49" s="332"/>
      <c r="I49" s="333"/>
      <c r="J49" s="505" t="s">
        <v>0</v>
      </c>
      <c r="K49" s="505" t="s">
        <v>0</v>
      </c>
      <c r="L49" s="505" t="s">
        <v>0</v>
      </c>
      <c r="M49" s="334"/>
      <c r="N49" s="336"/>
      <c r="O49" s="554"/>
      <c r="P49" s="793"/>
      <c r="Q49" s="333"/>
      <c r="R49" s="334"/>
      <c r="S49" s="505" t="s">
        <v>0</v>
      </c>
      <c r="T49" s="335"/>
      <c r="U49" s="554"/>
      <c r="V49" s="336"/>
      <c r="W49" s="337"/>
      <c r="X49" s="339"/>
      <c r="Y49" s="337"/>
      <c r="Z49" s="339"/>
      <c r="AA49" s="337"/>
      <c r="AB49" s="338"/>
      <c r="AC49" s="337"/>
      <c r="AD49" s="962"/>
      <c r="AE49" s="337"/>
    </row>
    <row r="50" spans="1:31" s="290" customFormat="1" hidden="1" x14ac:dyDescent="0.3">
      <c r="A50" s="341"/>
      <c r="B50" s="291" t="s">
        <v>162</v>
      </c>
      <c r="C50" s="279"/>
      <c r="D50" s="292" t="s">
        <v>164</v>
      </c>
      <c r="E50" s="506" t="s">
        <v>0</v>
      </c>
      <c r="F50" s="293"/>
      <c r="G50" s="507" t="s">
        <v>0</v>
      </c>
      <c r="H50" s="282"/>
      <c r="I50" s="283"/>
      <c r="J50" s="505" t="s">
        <v>0</v>
      </c>
      <c r="K50" s="505" t="s">
        <v>0</v>
      </c>
      <c r="L50" s="505" t="s">
        <v>0</v>
      </c>
      <c r="M50" s="284"/>
      <c r="N50" s="286"/>
      <c r="O50" s="555"/>
      <c r="P50" s="794"/>
      <c r="Q50" s="283"/>
      <c r="R50" s="284"/>
      <c r="S50" s="505" t="s">
        <v>0</v>
      </c>
      <c r="T50" s="285"/>
      <c r="U50" s="555"/>
      <c r="V50" s="286"/>
      <c r="W50" s="287"/>
      <c r="X50" s="289"/>
      <c r="Y50" s="287"/>
      <c r="Z50" s="289"/>
      <c r="AA50" s="287"/>
      <c r="AB50" s="288"/>
      <c r="AC50" s="287"/>
      <c r="AD50" s="963"/>
      <c r="AE50" s="287"/>
    </row>
    <row r="51" spans="1:31" ht="19.5" hidden="1" x14ac:dyDescent="0.3">
      <c r="A51" s="86"/>
      <c r="B51" s="277" t="s">
        <v>227</v>
      </c>
      <c r="C51" s="113"/>
      <c r="D51" s="36" t="s">
        <v>14</v>
      </c>
      <c r="E51" s="35" t="s">
        <v>0</v>
      </c>
      <c r="F51" s="33"/>
      <c r="G51" s="95" t="s">
        <v>0</v>
      </c>
      <c r="H51" s="119"/>
      <c r="I51" s="118"/>
      <c r="J51" s="502"/>
      <c r="K51" s="137" t="s">
        <v>0</v>
      </c>
      <c r="L51" s="137" t="s">
        <v>0</v>
      </c>
      <c r="M51" s="117"/>
      <c r="N51" s="117"/>
      <c r="O51" s="567">
        <f>C51-(SUM(H51:N51))</f>
        <v>0</v>
      </c>
      <c r="P51" s="100" t="s">
        <v>0</v>
      </c>
      <c r="Q51" s="137" t="s">
        <v>0</v>
      </c>
      <c r="R51" s="137" t="s">
        <v>0</v>
      </c>
      <c r="S51" s="137" t="s">
        <v>0</v>
      </c>
      <c r="T51" s="816"/>
      <c r="U51" s="807">
        <f>C51-(SUM(P51:T53))</f>
        <v>0</v>
      </c>
      <c r="V51" s="116"/>
      <c r="W51" s="114"/>
      <c r="X51" s="120"/>
      <c r="Y51" s="114"/>
      <c r="Z51" s="120"/>
      <c r="AA51" s="114"/>
      <c r="AB51" s="115"/>
      <c r="AC51" s="114"/>
      <c r="AD51" s="964">
        <f>C51-(V51+X51+Z51+AB51)</f>
        <v>0</v>
      </c>
      <c r="AE51" s="464">
        <f>F51-(W51+Y51+AA51+AC51)</f>
        <v>0</v>
      </c>
    </row>
    <row r="52" spans="1:31" s="290" customFormat="1" ht="19.5" hidden="1" x14ac:dyDescent="0.3">
      <c r="A52" s="341"/>
      <c r="B52" s="278" t="s">
        <v>163</v>
      </c>
      <c r="C52" s="342"/>
      <c r="D52" s="280" t="s">
        <v>14</v>
      </c>
      <c r="E52" s="508" t="s">
        <v>0</v>
      </c>
      <c r="F52" s="281"/>
      <c r="G52" s="509" t="s">
        <v>0</v>
      </c>
      <c r="H52" s="343"/>
      <c r="I52" s="344"/>
      <c r="J52" s="510" t="s">
        <v>0</v>
      </c>
      <c r="K52" s="510" t="s">
        <v>0</v>
      </c>
      <c r="L52" s="510" t="s">
        <v>0</v>
      </c>
      <c r="M52" s="345"/>
      <c r="N52" s="347"/>
      <c r="O52" s="556"/>
      <c r="P52" s="795"/>
      <c r="Q52" s="344"/>
      <c r="R52" s="345"/>
      <c r="S52" s="510" t="s">
        <v>0</v>
      </c>
      <c r="T52" s="346"/>
      <c r="U52" s="556"/>
      <c r="V52" s="347"/>
      <c r="W52" s="348"/>
      <c r="X52" s="350"/>
      <c r="Y52" s="348"/>
      <c r="Z52" s="350"/>
      <c r="AA52" s="348"/>
      <c r="AB52" s="349"/>
      <c r="AC52" s="348"/>
      <c r="AD52" s="963"/>
      <c r="AE52" s="287"/>
    </row>
    <row r="53" spans="1:31" ht="19.5" x14ac:dyDescent="0.3">
      <c r="A53" s="112"/>
      <c r="B53" s="408" t="s">
        <v>291</v>
      </c>
      <c r="C53" s="409"/>
      <c r="D53" s="410"/>
      <c r="E53" s="410"/>
      <c r="F53" s="511"/>
      <c r="G53" s="410"/>
      <c r="H53" s="411"/>
      <c r="I53" s="411"/>
      <c r="J53" s="410"/>
      <c r="K53" s="410"/>
      <c r="L53" s="410"/>
      <c r="M53" s="411"/>
      <c r="N53" s="411"/>
      <c r="O53" s="557"/>
      <c r="P53" s="409"/>
      <c r="Q53" s="411"/>
      <c r="R53" s="411"/>
      <c r="S53" s="410"/>
      <c r="T53" s="412"/>
      <c r="U53" s="557"/>
      <c r="V53" s="411"/>
      <c r="W53" s="411"/>
      <c r="X53" s="411"/>
      <c r="Y53" s="411"/>
      <c r="Z53" s="411"/>
      <c r="AA53" s="411"/>
      <c r="AB53" s="411"/>
      <c r="AC53" s="412"/>
      <c r="AD53" s="965"/>
      <c r="AE53" s="122"/>
    </row>
    <row r="54" spans="1:31" ht="19.5" x14ac:dyDescent="0.3">
      <c r="A54" s="86"/>
      <c r="B54" s="413" t="s">
        <v>228</v>
      </c>
      <c r="C54" s="573"/>
      <c r="D54" s="36" t="s">
        <v>1</v>
      </c>
      <c r="E54" s="35" t="s">
        <v>0</v>
      </c>
      <c r="F54" s="34" t="s">
        <v>0</v>
      </c>
      <c r="G54" s="823" t="s">
        <v>0</v>
      </c>
      <c r="H54" s="646"/>
      <c r="I54" s="645"/>
      <c r="J54" s="647"/>
      <c r="K54" s="34" t="s">
        <v>0</v>
      </c>
      <c r="L54" s="34" t="s">
        <v>0</v>
      </c>
      <c r="M54" s="650"/>
      <c r="N54" s="650"/>
      <c r="O54" s="567">
        <f>C54-(SUM(H54:N54))</f>
        <v>0</v>
      </c>
      <c r="P54" s="796"/>
      <c r="Q54" s="645"/>
      <c r="R54" s="650"/>
      <c r="S54" s="645"/>
      <c r="T54" s="95" t="s">
        <v>0</v>
      </c>
      <c r="U54" s="807">
        <f>C54-(SUM(P54:T56))</f>
        <v>0</v>
      </c>
      <c r="V54" s="656"/>
      <c r="W54" s="657"/>
      <c r="X54" s="658"/>
      <c r="Y54" s="657"/>
      <c r="Z54" s="658"/>
      <c r="AA54" s="657"/>
      <c r="AB54" s="659"/>
      <c r="AC54" s="657"/>
      <c r="AD54" s="966">
        <f>C54-(V54+X54+Z54+AB54)</f>
        <v>0</v>
      </c>
      <c r="AE54" s="661"/>
    </row>
    <row r="55" spans="1:31" ht="19.5" x14ac:dyDescent="0.3">
      <c r="A55" s="86"/>
      <c r="B55" s="413" t="s">
        <v>229</v>
      </c>
      <c r="C55" s="573"/>
      <c r="D55" s="36" t="s">
        <v>1</v>
      </c>
      <c r="E55" s="35" t="s">
        <v>0</v>
      </c>
      <c r="F55" s="34" t="s">
        <v>0</v>
      </c>
      <c r="G55" s="823" t="s">
        <v>0</v>
      </c>
      <c r="H55" s="34" t="s">
        <v>0</v>
      </c>
      <c r="I55" s="34" t="s">
        <v>0</v>
      </c>
      <c r="J55" s="647"/>
      <c r="K55" s="34" t="s">
        <v>0</v>
      </c>
      <c r="L55" s="34" t="s">
        <v>0</v>
      </c>
      <c r="M55" s="34" t="s">
        <v>0</v>
      </c>
      <c r="N55" s="439" t="s">
        <v>0</v>
      </c>
      <c r="O55" s="567">
        <f>C55-(SUM(H55:N55))</f>
        <v>0</v>
      </c>
      <c r="P55" s="796"/>
      <c r="Q55" s="645"/>
      <c r="R55" s="650"/>
      <c r="S55" s="645"/>
      <c r="T55" s="95" t="s">
        <v>0</v>
      </c>
      <c r="U55" s="807">
        <f>C55-(SUM(P55:T57))</f>
        <v>0</v>
      </c>
      <c r="V55" s="656"/>
      <c r="W55" s="657"/>
      <c r="X55" s="658"/>
      <c r="Y55" s="657"/>
      <c r="Z55" s="658"/>
      <c r="AA55" s="657"/>
      <c r="AB55" s="659"/>
      <c r="AC55" s="657"/>
      <c r="AD55" s="966">
        <f>C55-(V55+X55+Z55+AB55)</f>
        <v>0</v>
      </c>
      <c r="AE55" s="661"/>
    </row>
    <row r="56" spans="1:31" ht="19.5" x14ac:dyDescent="0.3">
      <c r="A56" s="86"/>
      <c r="B56" s="413" t="s">
        <v>272</v>
      </c>
      <c r="C56" s="572"/>
      <c r="D56" s="36" t="s">
        <v>1</v>
      </c>
      <c r="E56" s="35" t="s">
        <v>0</v>
      </c>
      <c r="F56" s="34" t="s">
        <v>0</v>
      </c>
      <c r="G56" s="823" t="s">
        <v>0</v>
      </c>
      <c r="H56" s="589"/>
      <c r="I56" s="576"/>
      <c r="J56" s="648"/>
      <c r="K56" s="34" t="s">
        <v>0</v>
      </c>
      <c r="L56" s="34" t="s">
        <v>0</v>
      </c>
      <c r="M56" s="586"/>
      <c r="N56" s="650"/>
      <c r="O56" s="567">
        <f>C56-(SUM(H56:N56))</f>
        <v>0</v>
      </c>
      <c r="P56" s="787"/>
      <c r="Q56" s="576"/>
      <c r="R56" s="586"/>
      <c r="S56" s="645"/>
      <c r="T56" s="95" t="s">
        <v>0</v>
      </c>
      <c r="U56" s="807">
        <f>C56-(SUM(P56:T57))</f>
        <v>0</v>
      </c>
      <c r="V56" s="596"/>
      <c r="W56" s="597"/>
      <c r="X56" s="598"/>
      <c r="Y56" s="597"/>
      <c r="Z56" s="598"/>
      <c r="AA56" s="597"/>
      <c r="AB56" s="599"/>
      <c r="AC56" s="597"/>
      <c r="AD56" s="966">
        <f>C56-(V56+X56+Z56+AB56)</f>
        <v>0</v>
      </c>
      <c r="AE56" s="661"/>
    </row>
    <row r="57" spans="1:31" ht="19.5" x14ac:dyDescent="0.3">
      <c r="A57" s="84"/>
      <c r="B57" s="480" t="s">
        <v>280</v>
      </c>
      <c r="C57" s="571"/>
      <c r="D57" s="82" t="s">
        <v>1</v>
      </c>
      <c r="E57" s="81" t="s">
        <v>0</v>
      </c>
      <c r="F57" s="78" t="s">
        <v>0</v>
      </c>
      <c r="G57" s="149" t="s">
        <v>0</v>
      </c>
      <c r="H57" s="78" t="s">
        <v>0</v>
      </c>
      <c r="I57" s="78" t="s">
        <v>0</v>
      </c>
      <c r="J57" s="649"/>
      <c r="K57" s="78" t="s">
        <v>0</v>
      </c>
      <c r="L57" s="78" t="s">
        <v>0</v>
      </c>
      <c r="M57" s="78" t="s">
        <v>0</v>
      </c>
      <c r="N57" s="527" t="s">
        <v>0</v>
      </c>
      <c r="O57" s="567">
        <f>C57-(SUM(H57:N57))</f>
        <v>0</v>
      </c>
      <c r="P57" s="578"/>
      <c r="Q57" s="575"/>
      <c r="R57" s="584"/>
      <c r="S57" s="575"/>
      <c r="T57" s="80" t="s">
        <v>0</v>
      </c>
      <c r="U57" s="807">
        <f>C57-(SUM(P57:T163))</f>
        <v>0</v>
      </c>
      <c r="V57" s="590"/>
      <c r="W57" s="591"/>
      <c r="X57" s="592"/>
      <c r="Y57" s="591"/>
      <c r="Z57" s="592"/>
      <c r="AA57" s="591"/>
      <c r="AB57" s="593"/>
      <c r="AC57" s="591"/>
      <c r="AD57" s="960">
        <f>C57-(V57+X57+Z57+AB57)</f>
        <v>0</v>
      </c>
      <c r="AE57" s="637"/>
    </row>
    <row r="58" spans="1:31" ht="19.5" x14ac:dyDescent="0.3">
      <c r="A58" s="84"/>
      <c r="B58" s="470" t="s">
        <v>2</v>
      </c>
      <c r="C58" s="651">
        <f>SUM(C54:C57)</f>
        <v>0</v>
      </c>
      <c r="D58" s="322" t="s">
        <v>1</v>
      </c>
      <c r="E58" s="466" t="s">
        <v>0</v>
      </c>
      <c r="F58" s="78" t="s">
        <v>0</v>
      </c>
      <c r="G58" s="467" t="s">
        <v>0</v>
      </c>
      <c r="H58" s="924">
        <f>SUM(H54:H57)</f>
        <v>0</v>
      </c>
      <c r="I58" s="925">
        <f t="shared" ref="I58:J58" si="12">SUM(I54:I57)</f>
        <v>0</v>
      </c>
      <c r="J58" s="925">
        <f t="shared" si="12"/>
        <v>0</v>
      </c>
      <c r="K58" s="231" t="s">
        <v>0</v>
      </c>
      <c r="L58" s="14" t="s">
        <v>0</v>
      </c>
      <c r="M58" s="925">
        <f t="shared" ref="M58:N58" si="13">SUM(M54:M57)</f>
        <v>0</v>
      </c>
      <c r="N58" s="926">
        <f t="shared" si="13"/>
        <v>0</v>
      </c>
      <c r="O58" s="567">
        <f>C58-(SUM(H58:N58))</f>
        <v>0</v>
      </c>
      <c r="P58" s="924">
        <f>SUM(P54:P57)</f>
        <v>0</v>
      </c>
      <c r="Q58" s="925">
        <f t="shared" ref="Q58:R58" si="14">SUM(Q54:Q57)</f>
        <v>0</v>
      </c>
      <c r="R58" s="925">
        <f t="shared" si="14"/>
        <v>0</v>
      </c>
      <c r="S58" s="925">
        <f>SUM(S54:S57)</f>
        <v>0</v>
      </c>
      <c r="T58" s="80" t="s">
        <v>0</v>
      </c>
      <c r="U58" s="807">
        <f>C58-(SUM(P58:T60))</f>
        <v>0</v>
      </c>
      <c r="V58" s="927">
        <f>SUM(V54:V57)</f>
        <v>0</v>
      </c>
      <c r="W58" s="928">
        <f t="shared" ref="W58:AE58" si="15">SUM(W54:W57)</f>
        <v>0</v>
      </c>
      <c r="X58" s="929">
        <f t="shared" si="15"/>
        <v>0</v>
      </c>
      <c r="Y58" s="930">
        <f t="shared" si="15"/>
        <v>0</v>
      </c>
      <c r="Z58" s="929">
        <f t="shared" si="15"/>
        <v>0</v>
      </c>
      <c r="AA58" s="928">
        <f t="shared" si="15"/>
        <v>0</v>
      </c>
      <c r="AB58" s="930">
        <f t="shared" si="15"/>
        <v>0</v>
      </c>
      <c r="AC58" s="928">
        <f t="shared" si="15"/>
        <v>0</v>
      </c>
      <c r="AD58" s="967">
        <f t="shared" si="15"/>
        <v>0</v>
      </c>
      <c r="AE58" s="931">
        <f t="shared" si="15"/>
        <v>0</v>
      </c>
    </row>
    <row r="59" spans="1:31" ht="41.25" x14ac:dyDescent="0.35">
      <c r="A59" s="389"/>
      <c r="B59" s="390"/>
      <c r="C59" s="403" t="s">
        <v>13</v>
      </c>
      <c r="D59" s="404" t="s">
        <v>12</v>
      </c>
      <c r="E59" s="378" t="s">
        <v>11</v>
      </c>
      <c r="F59" s="379" t="s">
        <v>10</v>
      </c>
      <c r="G59" s="380" t="s">
        <v>9</v>
      </c>
      <c r="H59" s="381" t="s">
        <v>255</v>
      </c>
      <c r="I59" s="382" t="s">
        <v>256</v>
      </c>
      <c r="J59" s="382" t="s">
        <v>257</v>
      </c>
      <c r="K59" s="382" t="s">
        <v>258</v>
      </c>
      <c r="L59" s="382" t="s">
        <v>259</v>
      </c>
      <c r="M59" s="382" t="s">
        <v>273</v>
      </c>
      <c r="N59" s="391" t="s">
        <v>252</v>
      </c>
      <c r="O59" s="552"/>
      <c r="P59" s="779" t="s">
        <v>263</v>
      </c>
      <c r="Q59" s="172" t="s">
        <v>264</v>
      </c>
      <c r="R59" s="440" t="s">
        <v>265</v>
      </c>
      <c r="S59" s="173" t="s">
        <v>64</v>
      </c>
      <c r="T59" s="811" t="s">
        <v>266</v>
      </c>
      <c r="U59" s="552"/>
      <c r="V59" s="392"/>
      <c r="W59" s="393"/>
      <c r="X59" s="395"/>
      <c r="Y59" s="393"/>
      <c r="Z59" s="392"/>
      <c r="AA59" s="393"/>
      <c r="AB59" s="394"/>
      <c r="AC59" s="393"/>
      <c r="AD59" s="959"/>
      <c r="AE59" s="124"/>
    </row>
    <row r="60" spans="1:31" ht="19.5" x14ac:dyDescent="0.3">
      <c r="A60" s="86"/>
      <c r="B60" s="85" t="s">
        <v>292</v>
      </c>
      <c r="C60" s="20"/>
      <c r="D60" s="20"/>
      <c r="E60" s="20"/>
      <c r="F60" s="20"/>
      <c r="G60" s="20"/>
      <c r="H60" s="20"/>
      <c r="I60" s="20"/>
      <c r="J60" s="20"/>
      <c r="K60" s="20"/>
      <c r="L60" s="20"/>
      <c r="M60" s="20"/>
      <c r="N60" s="20"/>
      <c r="O60" s="519"/>
      <c r="P60" s="64"/>
      <c r="Q60" s="20"/>
      <c r="R60" s="20"/>
      <c r="S60" s="20"/>
      <c r="T60" s="132"/>
      <c r="U60" s="519"/>
      <c r="V60" s="20"/>
      <c r="W60" s="20"/>
      <c r="X60" s="20"/>
      <c r="Y60" s="20"/>
      <c r="Z60" s="20"/>
      <c r="AA60" s="20"/>
      <c r="AB60" s="20"/>
      <c r="AC60" s="132"/>
      <c r="AD60" s="41"/>
      <c r="AE60" s="101"/>
    </row>
    <row r="61" spans="1:31" ht="19.5" x14ac:dyDescent="0.3">
      <c r="A61" s="86"/>
      <c r="B61" s="96" t="s">
        <v>230</v>
      </c>
      <c r="C61" s="640"/>
      <c r="D61" s="52" t="s">
        <v>1</v>
      </c>
      <c r="E61" s="100" t="s">
        <v>0</v>
      </c>
      <c r="F61" s="639"/>
      <c r="G61" s="99" t="s">
        <v>0</v>
      </c>
      <c r="H61" s="647"/>
      <c r="I61" s="34" t="s">
        <v>0</v>
      </c>
      <c r="J61" s="34" t="s">
        <v>0</v>
      </c>
      <c r="K61" s="34" t="s">
        <v>0</v>
      </c>
      <c r="L61" s="34" t="s">
        <v>0</v>
      </c>
      <c r="M61" s="34" t="s">
        <v>0</v>
      </c>
      <c r="N61" s="677"/>
      <c r="O61" s="567">
        <f t="shared" ref="O61:O67" si="16">C61-(SUM(H61:N61))</f>
        <v>0</v>
      </c>
      <c r="P61" s="797"/>
      <c r="Q61" s="587"/>
      <c r="R61" s="639"/>
      <c r="S61" s="639"/>
      <c r="T61" s="741"/>
      <c r="U61" s="807">
        <f t="shared" ref="U61:U66" si="17">C61-(SUM(P61:T63))</f>
        <v>0</v>
      </c>
      <c r="V61" s="632"/>
      <c r="W61" s="633"/>
      <c r="X61" s="634"/>
      <c r="Y61" s="633"/>
      <c r="Z61" s="634"/>
      <c r="AA61" s="633"/>
      <c r="AB61" s="635"/>
      <c r="AC61" s="633"/>
      <c r="AD61" s="966">
        <f t="shared" ref="AD61:AD66" si="18">C61-(V61+X61+Z61+AB61)</f>
        <v>0</v>
      </c>
      <c r="AE61" s="661">
        <f t="shared" ref="AE61:AE66" si="19">F61-(W61+Y61+AA61+AC61)</f>
        <v>0</v>
      </c>
    </row>
    <row r="62" spans="1:31" ht="19.5" x14ac:dyDescent="0.3">
      <c r="A62" s="86"/>
      <c r="B62" s="96" t="s">
        <v>231</v>
      </c>
      <c r="C62" s="573"/>
      <c r="D62" s="36" t="s">
        <v>1</v>
      </c>
      <c r="E62" s="35" t="s">
        <v>0</v>
      </c>
      <c r="F62" s="645"/>
      <c r="G62" s="95" t="s">
        <v>0</v>
      </c>
      <c r="H62" s="34" t="s">
        <v>0</v>
      </c>
      <c r="I62" s="647"/>
      <c r="J62" s="34" t="s">
        <v>0</v>
      </c>
      <c r="K62" s="34" t="s">
        <v>0</v>
      </c>
      <c r="L62" s="34" t="s">
        <v>0</v>
      </c>
      <c r="M62" s="34" t="s">
        <v>0</v>
      </c>
      <c r="N62" s="677"/>
      <c r="O62" s="567">
        <f t="shared" si="16"/>
        <v>0</v>
      </c>
      <c r="P62" s="796"/>
      <c r="Q62" s="645"/>
      <c r="R62" s="650"/>
      <c r="S62" s="639"/>
      <c r="T62" s="740"/>
      <c r="U62" s="807">
        <f t="shared" si="17"/>
        <v>0</v>
      </c>
      <c r="V62" s="656"/>
      <c r="W62" s="657"/>
      <c r="X62" s="658"/>
      <c r="Y62" s="657"/>
      <c r="Z62" s="658"/>
      <c r="AA62" s="657"/>
      <c r="AB62" s="659"/>
      <c r="AC62" s="657"/>
      <c r="AD62" s="966">
        <f t="shared" si="18"/>
        <v>0</v>
      </c>
      <c r="AE62" s="661">
        <f t="shared" si="19"/>
        <v>0</v>
      </c>
    </row>
    <row r="63" spans="1:31" ht="19.5" x14ac:dyDescent="0.3">
      <c r="A63" s="86"/>
      <c r="B63" s="96" t="s">
        <v>232</v>
      </c>
      <c r="C63" s="572"/>
      <c r="D63" s="52" t="s">
        <v>1</v>
      </c>
      <c r="E63" s="35" t="s">
        <v>0</v>
      </c>
      <c r="F63" s="576"/>
      <c r="G63" s="95" t="s">
        <v>0</v>
      </c>
      <c r="H63" s="34" t="s">
        <v>0</v>
      </c>
      <c r="I63" s="34" t="s">
        <v>0</v>
      </c>
      <c r="J63" s="647"/>
      <c r="K63" s="34" t="s">
        <v>0</v>
      </c>
      <c r="L63" s="34" t="s">
        <v>0</v>
      </c>
      <c r="M63" s="34" t="s">
        <v>0</v>
      </c>
      <c r="N63" s="678"/>
      <c r="O63" s="567">
        <f t="shared" si="16"/>
        <v>0</v>
      </c>
      <c r="P63" s="787"/>
      <c r="Q63" s="576"/>
      <c r="R63" s="586"/>
      <c r="S63" s="639"/>
      <c r="T63" s="742"/>
      <c r="U63" s="807">
        <f t="shared" si="17"/>
        <v>0</v>
      </c>
      <c r="V63" s="596"/>
      <c r="W63" s="597"/>
      <c r="X63" s="598"/>
      <c r="Y63" s="597"/>
      <c r="Z63" s="598"/>
      <c r="AA63" s="597"/>
      <c r="AB63" s="599"/>
      <c r="AC63" s="597"/>
      <c r="AD63" s="966">
        <f t="shared" si="18"/>
        <v>0</v>
      </c>
      <c r="AE63" s="661">
        <f t="shared" si="19"/>
        <v>0</v>
      </c>
    </row>
    <row r="64" spans="1:31" ht="19.5" x14ac:dyDescent="0.3">
      <c r="A64" s="86"/>
      <c r="B64" s="96" t="s">
        <v>233</v>
      </c>
      <c r="C64" s="572"/>
      <c r="D64" s="52" t="s">
        <v>1</v>
      </c>
      <c r="E64" s="35" t="s">
        <v>0</v>
      </c>
      <c r="F64" s="576"/>
      <c r="G64" s="95" t="s">
        <v>0</v>
      </c>
      <c r="H64" s="34" t="s">
        <v>0</v>
      </c>
      <c r="I64" s="34" t="s">
        <v>0</v>
      </c>
      <c r="J64" s="34" t="s">
        <v>0</v>
      </c>
      <c r="K64" s="647"/>
      <c r="L64" s="34" t="s">
        <v>0</v>
      </c>
      <c r="M64" s="34" t="s">
        <v>0</v>
      </c>
      <c r="N64" s="678"/>
      <c r="O64" s="567">
        <f t="shared" si="16"/>
        <v>0</v>
      </c>
      <c r="P64" s="787"/>
      <c r="Q64" s="576"/>
      <c r="R64" s="586"/>
      <c r="S64" s="639"/>
      <c r="T64" s="742"/>
      <c r="U64" s="807">
        <f t="shared" si="17"/>
        <v>0</v>
      </c>
      <c r="V64" s="596"/>
      <c r="W64" s="597"/>
      <c r="X64" s="598"/>
      <c r="Y64" s="597"/>
      <c r="Z64" s="598"/>
      <c r="AA64" s="597"/>
      <c r="AB64" s="599"/>
      <c r="AC64" s="597"/>
      <c r="AD64" s="966">
        <f t="shared" si="18"/>
        <v>0</v>
      </c>
      <c r="AE64" s="661">
        <f t="shared" si="19"/>
        <v>0</v>
      </c>
    </row>
    <row r="65" spans="1:31" ht="19.5" x14ac:dyDescent="0.3">
      <c r="A65" s="86"/>
      <c r="B65" s="96" t="s">
        <v>234</v>
      </c>
      <c r="C65" s="572"/>
      <c r="D65" s="36" t="s">
        <v>1</v>
      </c>
      <c r="E65" s="35" t="s">
        <v>0</v>
      </c>
      <c r="F65" s="576"/>
      <c r="G65" s="95" t="s">
        <v>0</v>
      </c>
      <c r="H65" s="34" t="s">
        <v>0</v>
      </c>
      <c r="I65" s="34" t="s">
        <v>0</v>
      </c>
      <c r="J65" s="34" t="s">
        <v>0</v>
      </c>
      <c r="K65" s="34" t="s">
        <v>0</v>
      </c>
      <c r="L65" s="647"/>
      <c r="M65" s="34" t="s">
        <v>0</v>
      </c>
      <c r="N65" s="678"/>
      <c r="O65" s="567">
        <f t="shared" si="16"/>
        <v>0</v>
      </c>
      <c r="P65" s="787"/>
      <c r="Q65" s="576"/>
      <c r="R65" s="586"/>
      <c r="S65" s="639"/>
      <c r="T65" s="742"/>
      <c r="U65" s="807">
        <f t="shared" si="17"/>
        <v>0</v>
      </c>
      <c r="V65" s="596"/>
      <c r="W65" s="597"/>
      <c r="X65" s="598"/>
      <c r="Y65" s="597"/>
      <c r="Z65" s="598"/>
      <c r="AA65" s="597"/>
      <c r="AB65" s="599"/>
      <c r="AC65" s="597"/>
      <c r="AD65" s="966">
        <f t="shared" si="18"/>
        <v>0</v>
      </c>
      <c r="AE65" s="661">
        <f t="shared" si="19"/>
        <v>0</v>
      </c>
    </row>
    <row r="66" spans="1:31" ht="19.5" x14ac:dyDescent="0.3">
      <c r="A66" s="86"/>
      <c r="B66" s="441" t="s">
        <v>235</v>
      </c>
      <c r="C66" s="572"/>
      <c r="D66" s="16" t="s">
        <v>1</v>
      </c>
      <c r="E66" s="15" t="s">
        <v>0</v>
      </c>
      <c r="F66" s="576"/>
      <c r="G66" s="318" t="s">
        <v>0</v>
      </c>
      <c r="H66" s="14" t="s">
        <v>0</v>
      </c>
      <c r="I66" s="14" t="s">
        <v>0</v>
      </c>
      <c r="J66" s="14" t="s">
        <v>0</v>
      </c>
      <c r="K66" s="14" t="s">
        <v>0</v>
      </c>
      <c r="L66" s="14" t="s">
        <v>0</v>
      </c>
      <c r="M66" s="648"/>
      <c r="N66" s="678"/>
      <c r="O66" s="670">
        <f t="shared" si="16"/>
        <v>0</v>
      </c>
      <c r="P66" s="787"/>
      <c r="Q66" s="576"/>
      <c r="R66" s="586"/>
      <c r="S66" s="679"/>
      <c r="T66" s="742"/>
      <c r="U66" s="808">
        <f t="shared" si="17"/>
        <v>0</v>
      </c>
      <c r="V66" s="596"/>
      <c r="W66" s="597"/>
      <c r="X66" s="598"/>
      <c r="Y66" s="597"/>
      <c r="Z66" s="598"/>
      <c r="AA66" s="597"/>
      <c r="AB66" s="599"/>
      <c r="AC66" s="597"/>
      <c r="AD66" s="960">
        <f t="shared" si="18"/>
        <v>0</v>
      </c>
      <c r="AE66" s="637">
        <f t="shared" si="19"/>
        <v>0</v>
      </c>
    </row>
    <row r="67" spans="1:31" x14ac:dyDescent="0.3">
      <c r="A67" s="84"/>
      <c r="B67" s="671" t="s">
        <v>2</v>
      </c>
      <c r="C67" s="675">
        <f>SUM(C61:C65)</f>
        <v>0</v>
      </c>
      <c r="D67" s="671" t="s">
        <v>1</v>
      </c>
      <c r="E67" s="672" t="s">
        <v>0</v>
      </c>
      <c r="F67" s="655">
        <f>SUM(F60:F65)</f>
        <v>0</v>
      </c>
      <c r="G67" s="673" t="s">
        <v>0</v>
      </c>
      <c r="H67" s="676">
        <f>SUM(H60:H65)</f>
        <v>0</v>
      </c>
      <c r="I67" s="654">
        <f>SUM(J60:J65)</f>
        <v>0</v>
      </c>
      <c r="J67" s="654">
        <f>SUM(K60:K65)</f>
        <v>0</v>
      </c>
      <c r="K67" s="654">
        <f>SUM(L60:L65)</f>
        <v>0</v>
      </c>
      <c r="L67" s="654">
        <f>SUM(M60:M65)</f>
        <v>0</v>
      </c>
      <c r="M67" s="78" t="s">
        <v>0</v>
      </c>
      <c r="N67" s="654">
        <f t="shared" ref="N67" si="20">SUM(N60:N65)</f>
        <v>0</v>
      </c>
      <c r="O67" s="674">
        <f t="shared" si="16"/>
        <v>0</v>
      </c>
      <c r="P67" s="676">
        <f t="shared" ref="P67:AE67" si="21">SUM(P60:P65)</f>
        <v>0</v>
      </c>
      <c r="Q67" s="655">
        <f t="shared" si="21"/>
        <v>0</v>
      </c>
      <c r="R67" s="655">
        <f t="shared" si="21"/>
        <v>0</v>
      </c>
      <c r="S67" s="655">
        <f t="shared" si="21"/>
        <v>0</v>
      </c>
      <c r="T67" s="817">
        <f t="shared" si="21"/>
        <v>0</v>
      </c>
      <c r="U67" s="809">
        <f>C67-(SUM(M67:T67))</f>
        <v>0</v>
      </c>
      <c r="V67" s="680">
        <f t="shared" si="21"/>
        <v>0</v>
      </c>
      <c r="W67" s="681">
        <f t="shared" si="21"/>
        <v>0</v>
      </c>
      <c r="X67" s="667">
        <f t="shared" si="21"/>
        <v>0</v>
      </c>
      <c r="Y67" s="681">
        <f t="shared" si="21"/>
        <v>0</v>
      </c>
      <c r="Z67" s="667">
        <f t="shared" si="21"/>
        <v>0</v>
      </c>
      <c r="AA67" s="681">
        <f t="shared" si="21"/>
        <v>0</v>
      </c>
      <c r="AB67" s="667">
        <f t="shared" si="21"/>
        <v>0</v>
      </c>
      <c r="AC67" s="681">
        <f t="shared" si="21"/>
        <v>0</v>
      </c>
      <c r="AD67" s="968">
        <f t="shared" si="21"/>
        <v>0</v>
      </c>
      <c r="AE67" s="683">
        <f t="shared" si="21"/>
        <v>0</v>
      </c>
    </row>
    <row r="68" spans="1:31" ht="21" x14ac:dyDescent="0.35">
      <c r="A68" s="432">
        <v>4</v>
      </c>
      <c r="B68" s="433" t="s">
        <v>15</v>
      </c>
      <c r="C68" s="434"/>
      <c r="D68" s="434"/>
      <c r="E68" s="435"/>
      <c r="F68" s="435"/>
      <c r="G68" s="435"/>
      <c r="H68" s="435"/>
      <c r="I68" s="435"/>
      <c r="J68" s="435"/>
      <c r="K68" s="435"/>
      <c r="L68" s="435"/>
      <c r="M68" s="435"/>
      <c r="N68" s="435"/>
      <c r="O68" s="557"/>
      <c r="P68" s="798"/>
      <c r="Q68" s="435"/>
      <c r="R68" s="435"/>
      <c r="S68" s="435"/>
      <c r="T68" s="447"/>
      <c r="U68" s="557"/>
      <c r="V68" s="435"/>
      <c r="W68" s="435"/>
      <c r="X68" s="435"/>
      <c r="Y68" s="435"/>
      <c r="Z68" s="435"/>
      <c r="AA68" s="435"/>
      <c r="AB68" s="435"/>
      <c r="AC68" s="447"/>
      <c r="AD68" s="969"/>
      <c r="AE68" s="59"/>
    </row>
    <row r="69" spans="1:31" s="66" customFormat="1" ht="45" x14ac:dyDescent="0.2">
      <c r="A69" s="374"/>
      <c r="B69" s="375"/>
      <c r="C69" s="376"/>
      <c r="D69" s="377"/>
      <c r="E69" s="378" t="s">
        <v>11</v>
      </c>
      <c r="F69" s="379" t="s">
        <v>10</v>
      </c>
      <c r="G69" s="380" t="s">
        <v>9</v>
      </c>
      <c r="H69" s="175" t="s">
        <v>25</v>
      </c>
      <c r="I69" s="174" t="s">
        <v>23</v>
      </c>
      <c r="J69" s="173" t="s">
        <v>22</v>
      </c>
      <c r="K69" s="382" t="s">
        <v>8</v>
      </c>
      <c r="L69" s="382" t="s">
        <v>226</v>
      </c>
      <c r="M69" s="383" t="s">
        <v>7</v>
      </c>
      <c r="N69" s="436" t="s">
        <v>252</v>
      </c>
      <c r="O69" s="550"/>
      <c r="P69" s="779" t="s">
        <v>263</v>
      </c>
      <c r="Q69" s="226" t="s">
        <v>274</v>
      </c>
      <c r="R69" s="172" t="s">
        <v>275</v>
      </c>
      <c r="S69" s="172" t="s">
        <v>276</v>
      </c>
      <c r="T69" s="811" t="s">
        <v>252</v>
      </c>
      <c r="U69" s="550"/>
      <c r="V69" s="384"/>
      <c r="W69" s="385"/>
      <c r="X69" s="387"/>
      <c r="Y69" s="385"/>
      <c r="Z69" s="384"/>
      <c r="AA69" s="385"/>
      <c r="AB69" s="386"/>
      <c r="AC69" s="385"/>
      <c r="AD69" s="970"/>
      <c r="AE69" s="67"/>
    </row>
    <row r="70" spans="1:31" x14ac:dyDescent="0.3">
      <c r="A70" s="86"/>
      <c r="B70" s="18" t="s">
        <v>213</v>
      </c>
      <c r="C70" s="684"/>
      <c r="D70" s="63" t="s">
        <v>1</v>
      </c>
      <c r="E70" s="100" t="s">
        <v>0</v>
      </c>
      <c r="F70" s="587"/>
      <c r="G70" s="99" t="s">
        <v>0</v>
      </c>
      <c r="H70" s="137" t="s">
        <v>0</v>
      </c>
      <c r="I70" s="137" t="s">
        <v>0</v>
      </c>
      <c r="J70" s="137" t="s">
        <v>0</v>
      </c>
      <c r="K70" s="587"/>
      <c r="L70" s="587"/>
      <c r="M70" s="137" t="s">
        <v>0</v>
      </c>
      <c r="N70" s="137" t="s">
        <v>0</v>
      </c>
      <c r="O70" s="567">
        <f>C70-(SUM(H70:N70))</f>
        <v>0</v>
      </c>
      <c r="P70" s="797"/>
      <c r="Q70" s="587"/>
      <c r="R70" s="639"/>
      <c r="S70" s="587"/>
      <c r="T70" s="741"/>
      <c r="U70" s="807">
        <f>C70-(SUM(P70:T72))</f>
        <v>0</v>
      </c>
      <c r="V70" s="632"/>
      <c r="W70" s="633"/>
      <c r="X70" s="634"/>
      <c r="Y70" s="633"/>
      <c r="Z70" s="632"/>
      <c r="AA70" s="633"/>
      <c r="AB70" s="635"/>
      <c r="AC70" s="633"/>
      <c r="AD70" s="971">
        <f>C70-(V70+X70+Z70+AB70)</f>
        <v>0</v>
      </c>
      <c r="AE70" s="693">
        <f>F70-(W70+Y70+AA70+AC70)</f>
        <v>0</v>
      </c>
    </row>
    <row r="71" spans="1:31" x14ac:dyDescent="0.3">
      <c r="A71" s="84"/>
      <c r="B71" s="352" t="s">
        <v>169</v>
      </c>
      <c r="C71" s="353"/>
      <c r="D71" s="340"/>
      <c r="E71" s="340"/>
      <c r="F71" s="513"/>
      <c r="G71" s="126"/>
      <c r="H71" s="354"/>
      <c r="I71" s="354"/>
      <c r="J71" s="354"/>
      <c r="K71" s="354"/>
      <c r="L71" s="354"/>
      <c r="M71" s="354"/>
      <c r="N71" s="354"/>
      <c r="O71" s="524"/>
      <c r="P71" s="775"/>
      <c r="Q71" s="354"/>
      <c r="R71" s="354"/>
      <c r="S71" s="354"/>
      <c r="T71" s="362"/>
      <c r="U71" s="524"/>
      <c r="V71" s="354"/>
      <c r="W71" s="354"/>
      <c r="X71" s="354"/>
      <c r="Y71" s="354"/>
      <c r="Z71" s="354"/>
      <c r="AA71" s="354"/>
      <c r="AB71" s="354"/>
      <c r="AC71" s="362"/>
      <c r="AD71" s="24"/>
      <c r="AE71" s="23"/>
    </row>
    <row r="72" spans="1:31" x14ac:dyDescent="0.3">
      <c r="A72" s="86"/>
      <c r="B72" s="18" t="s">
        <v>167</v>
      </c>
      <c r="C72" s="685"/>
      <c r="D72" s="355" t="s">
        <v>1</v>
      </c>
      <c r="E72" s="356" t="s">
        <v>0</v>
      </c>
      <c r="F72" s="585"/>
      <c r="G72" s="357" t="s">
        <v>0</v>
      </c>
      <c r="H72" s="225" t="s">
        <v>0</v>
      </c>
      <c r="I72" s="225" t="s">
        <v>0</v>
      </c>
      <c r="J72" s="225" t="s">
        <v>0</v>
      </c>
      <c r="K72" s="225" t="s">
        <v>0</v>
      </c>
      <c r="L72" s="225" t="s">
        <v>0</v>
      </c>
      <c r="M72" s="679"/>
      <c r="N72" s="5" t="s">
        <v>0</v>
      </c>
      <c r="O72" s="567">
        <f>C72-(SUM(H72:N72))</f>
        <v>0</v>
      </c>
      <c r="P72" s="799"/>
      <c r="Q72" s="585"/>
      <c r="R72" s="679"/>
      <c r="S72" s="585"/>
      <c r="T72" s="752"/>
      <c r="U72" s="807">
        <f>C72-(SUM(P72:T74))</f>
        <v>0</v>
      </c>
      <c r="V72" s="694"/>
      <c r="W72" s="695"/>
      <c r="X72" s="696"/>
      <c r="Y72" s="695"/>
      <c r="Z72" s="694"/>
      <c r="AA72" s="695"/>
      <c r="AB72" s="697"/>
      <c r="AC72" s="695"/>
      <c r="AD72" s="972">
        <f>C72-(V72+X72+Z72+AB72)</f>
        <v>0</v>
      </c>
      <c r="AE72" s="699">
        <f>F72-(W72+Y72+AA72+AC72)</f>
        <v>0</v>
      </c>
    </row>
    <row r="73" spans="1:31" x14ac:dyDescent="0.3">
      <c r="A73" s="112"/>
      <c r="B73" s="358" t="s">
        <v>168</v>
      </c>
      <c r="C73" s="686"/>
      <c r="D73" s="359" t="s">
        <v>1</v>
      </c>
      <c r="E73" s="360" t="s">
        <v>0</v>
      </c>
      <c r="F73" s="361" t="s">
        <v>0</v>
      </c>
      <c r="G73" s="688"/>
      <c r="H73" s="361" t="s">
        <v>0</v>
      </c>
      <c r="I73" s="361" t="s">
        <v>0</v>
      </c>
      <c r="J73" s="361" t="s">
        <v>0</v>
      </c>
      <c r="K73" s="690"/>
      <c r="L73" s="690"/>
      <c r="M73" s="689"/>
      <c r="N73" s="137" t="s">
        <v>0</v>
      </c>
      <c r="O73" s="567">
        <f>C73-(SUM(H73:N73))</f>
        <v>0</v>
      </c>
      <c r="P73" s="800"/>
      <c r="Q73" s="690"/>
      <c r="R73" s="689"/>
      <c r="S73" s="690"/>
      <c r="T73" s="688"/>
      <c r="U73" s="807">
        <f>C73-(SUM(P73:T75))</f>
        <v>0</v>
      </c>
      <c r="V73" s="700"/>
      <c r="W73" s="701"/>
      <c r="X73" s="702"/>
      <c r="Y73" s="701"/>
      <c r="Z73" s="700"/>
      <c r="AA73" s="701"/>
      <c r="AB73" s="703"/>
      <c r="AC73" s="701"/>
      <c r="AD73" s="966">
        <f>C73-(V73+X73+Z73+AB73)</f>
        <v>0</v>
      </c>
      <c r="AE73" s="661">
        <f>G73-(W73+Y73+AA73+AC73)</f>
        <v>0</v>
      </c>
    </row>
    <row r="74" spans="1:31" x14ac:dyDescent="0.3">
      <c r="A74" s="84"/>
      <c r="B74" s="352" t="s">
        <v>170</v>
      </c>
      <c r="C74" s="353"/>
      <c r="D74" s="340"/>
      <c r="E74" s="126"/>
      <c r="F74" s="126"/>
      <c r="G74" s="126"/>
      <c r="H74" s="354"/>
      <c r="I74" s="354"/>
      <c r="J74" s="354"/>
      <c r="K74" s="354"/>
      <c r="L74" s="354"/>
      <c r="M74" s="354"/>
      <c r="N74" s="354"/>
      <c r="O74" s="524"/>
      <c r="P74" s="775"/>
      <c r="Q74" s="354"/>
      <c r="R74" s="354"/>
      <c r="S74" s="354"/>
      <c r="T74" s="362"/>
      <c r="U74" s="524"/>
      <c r="V74" s="354"/>
      <c r="W74" s="354"/>
      <c r="X74" s="354"/>
      <c r="Y74" s="354"/>
      <c r="Z74" s="354"/>
      <c r="AA74" s="354"/>
      <c r="AB74" s="354"/>
      <c r="AC74" s="362"/>
      <c r="AD74" s="40"/>
      <c r="AE74" s="45"/>
    </row>
    <row r="75" spans="1:31" x14ac:dyDescent="0.3">
      <c r="A75" s="112"/>
      <c r="B75" s="430" t="s">
        <v>172</v>
      </c>
      <c r="C75" s="686"/>
      <c r="D75" s="359" t="s">
        <v>14</v>
      </c>
      <c r="E75" s="360" t="s">
        <v>0</v>
      </c>
      <c r="F75" s="361" t="s">
        <v>0</v>
      </c>
      <c r="G75" s="688"/>
      <c r="H75" s="361" t="s">
        <v>0</v>
      </c>
      <c r="I75" s="361" t="s">
        <v>0</v>
      </c>
      <c r="J75" s="361" t="s">
        <v>0</v>
      </c>
      <c r="K75" s="690"/>
      <c r="L75" s="690"/>
      <c r="M75" s="689"/>
      <c r="N75" s="137" t="s">
        <v>0</v>
      </c>
      <c r="O75" s="567">
        <f>C75-(SUM(H75:N75))</f>
        <v>0</v>
      </c>
      <c r="P75" s="800"/>
      <c r="Q75" s="690"/>
      <c r="R75" s="689"/>
      <c r="S75" s="690"/>
      <c r="T75" s="688"/>
      <c r="U75" s="807">
        <f>C75-(SUM(P75:T77))</f>
        <v>0</v>
      </c>
      <c r="V75" s="700"/>
      <c r="W75" s="701"/>
      <c r="X75" s="702"/>
      <c r="Y75" s="701"/>
      <c r="Z75" s="700"/>
      <c r="AA75" s="701"/>
      <c r="AB75" s="703"/>
      <c r="AC75" s="701"/>
      <c r="AD75" s="966">
        <f>C75-(V75+X75+Z75+AB75)</f>
        <v>0</v>
      </c>
      <c r="AE75" s="661">
        <f>G75-(W75+Y75+AA75+AC75)</f>
        <v>0</v>
      </c>
    </row>
    <row r="76" spans="1:31" x14ac:dyDescent="0.3">
      <c r="A76" s="84"/>
      <c r="B76" s="431" t="s">
        <v>171</v>
      </c>
      <c r="C76" s="353"/>
      <c r="D76" s="340"/>
      <c r="E76" s="126"/>
      <c r="F76" s="126"/>
      <c r="G76" s="126"/>
      <c r="H76" s="354"/>
      <c r="I76" s="354"/>
      <c r="J76" s="354"/>
      <c r="K76" s="354"/>
      <c r="L76" s="354"/>
      <c r="M76" s="354"/>
      <c r="N76" s="354"/>
      <c r="O76" s="524"/>
      <c r="P76" s="775"/>
      <c r="Q76" s="354"/>
      <c r="R76" s="354"/>
      <c r="S76" s="354"/>
      <c r="T76" s="362"/>
      <c r="U76" s="524"/>
      <c r="V76" s="354"/>
      <c r="W76" s="354"/>
      <c r="X76" s="354"/>
      <c r="Y76" s="354"/>
      <c r="Z76" s="354"/>
      <c r="AA76" s="354"/>
      <c r="AB76" s="354"/>
      <c r="AC76" s="362"/>
      <c r="AD76" s="40"/>
      <c r="AE76" s="45"/>
    </row>
    <row r="77" spans="1:31" x14ac:dyDescent="0.3">
      <c r="A77" s="86"/>
      <c r="B77" s="18" t="s">
        <v>173</v>
      </c>
      <c r="C77" s="684"/>
      <c r="D77" s="63" t="s">
        <v>1</v>
      </c>
      <c r="E77" s="687"/>
      <c r="F77" s="137" t="s">
        <v>0</v>
      </c>
      <c r="G77" s="99" t="s">
        <v>0</v>
      </c>
      <c r="H77" s="137" t="s">
        <v>0</v>
      </c>
      <c r="I77" s="137" t="s">
        <v>0</v>
      </c>
      <c r="J77" s="137" t="s">
        <v>0</v>
      </c>
      <c r="K77" s="137" t="s">
        <v>0</v>
      </c>
      <c r="L77" s="137" t="s">
        <v>0</v>
      </c>
      <c r="M77" s="137" t="s">
        <v>0</v>
      </c>
      <c r="N77" s="691"/>
      <c r="O77" s="567">
        <f>C77-(SUM(H77:N77))</f>
        <v>0</v>
      </c>
      <c r="P77" s="797"/>
      <c r="Q77" s="587"/>
      <c r="R77" s="639"/>
      <c r="S77" s="587"/>
      <c r="T77" s="741"/>
      <c r="U77" s="807">
        <f>C77-(SUM(P77:T79))</f>
        <v>0</v>
      </c>
      <c r="V77" s="632"/>
      <c r="W77" s="633"/>
      <c r="X77" s="634"/>
      <c r="Y77" s="633"/>
      <c r="Z77" s="632"/>
      <c r="AA77" s="633"/>
      <c r="AB77" s="635"/>
      <c r="AC77" s="633"/>
      <c r="AD77" s="966">
        <f>C77-(V77+X77+Z77+AB77)</f>
        <v>0</v>
      </c>
      <c r="AE77" s="661">
        <f>E77-(W77+Y77+AA77+AC77)</f>
        <v>0</v>
      </c>
    </row>
    <row r="78" spans="1:31" x14ac:dyDescent="0.3">
      <c r="A78" s="86"/>
      <c r="B78" s="323" t="s">
        <v>174</v>
      </c>
      <c r="C78" s="61"/>
      <c r="D78" s="42"/>
      <c r="E78" s="41"/>
      <c r="F78" s="41"/>
      <c r="G78" s="41"/>
      <c r="H78" s="40"/>
      <c r="I78" s="40"/>
      <c r="J78" s="40"/>
      <c r="K78" s="40"/>
      <c r="L78" s="40"/>
      <c r="M78" s="40"/>
      <c r="N78" s="40"/>
      <c r="O78" s="559"/>
      <c r="P78" s="43"/>
      <c r="Q78" s="40"/>
      <c r="R78" s="40"/>
      <c r="S78" s="40"/>
      <c r="T78" s="45"/>
      <c r="U78" s="559"/>
      <c r="V78" s="40"/>
      <c r="W78" s="40"/>
      <c r="X78" s="40"/>
      <c r="Y78" s="40"/>
      <c r="Z78" s="40"/>
      <c r="AA78" s="40"/>
      <c r="AB78" s="40"/>
      <c r="AC78" s="45"/>
      <c r="AD78" s="40"/>
      <c r="AE78" s="45"/>
    </row>
    <row r="79" spans="1:31" ht="21" x14ac:dyDescent="0.35">
      <c r="A79" s="107">
        <v>5</v>
      </c>
      <c r="B79" s="228" t="s">
        <v>281</v>
      </c>
      <c r="C79" s="105"/>
      <c r="D79" s="105"/>
      <c r="E79" s="185"/>
      <c r="F79" s="185"/>
      <c r="G79" s="185"/>
      <c r="H79" s="184"/>
      <c r="I79" s="184"/>
      <c r="J79" s="184"/>
      <c r="K79" s="183"/>
      <c r="L79" s="183"/>
      <c r="M79" s="182"/>
      <c r="N79" s="182"/>
      <c r="O79" s="548"/>
      <c r="P79" s="778"/>
      <c r="Q79" s="182"/>
      <c r="R79" s="182"/>
      <c r="S79" s="182"/>
      <c r="T79" s="810"/>
      <c r="U79" s="548"/>
      <c r="V79" s="104"/>
      <c r="W79" s="104"/>
      <c r="X79" s="104"/>
      <c r="Y79" s="104"/>
      <c r="Z79" s="104"/>
      <c r="AA79" s="104"/>
      <c r="AB79" s="104"/>
      <c r="AC79" s="103"/>
      <c r="AD79" s="104"/>
      <c r="AE79" s="103"/>
    </row>
    <row r="80" spans="1:31" ht="45" x14ac:dyDescent="0.3">
      <c r="A80" s="181"/>
      <c r="B80" s="180"/>
      <c r="C80" s="179" t="s">
        <v>13</v>
      </c>
      <c r="D80" s="178" t="s">
        <v>12</v>
      </c>
      <c r="E80" s="177" t="s">
        <v>11</v>
      </c>
      <c r="F80" s="174" t="s">
        <v>10</v>
      </c>
      <c r="G80" s="176" t="s">
        <v>9</v>
      </c>
      <c r="H80" s="172" t="s">
        <v>61</v>
      </c>
      <c r="I80" s="175" t="s">
        <v>58</v>
      </c>
      <c r="J80" s="175" t="s">
        <v>23</v>
      </c>
      <c r="K80" s="226" t="s">
        <v>59</v>
      </c>
      <c r="L80" s="174" t="s">
        <v>60</v>
      </c>
      <c r="M80" s="172" t="s">
        <v>267</v>
      </c>
      <c r="N80" s="175" t="s">
        <v>7</v>
      </c>
      <c r="O80" s="560"/>
      <c r="P80" s="779" t="s">
        <v>263</v>
      </c>
      <c r="Q80" s="172" t="s">
        <v>62</v>
      </c>
      <c r="R80" s="227" t="s">
        <v>63</v>
      </c>
      <c r="S80" s="172" t="s">
        <v>64</v>
      </c>
      <c r="T80" s="171" t="s">
        <v>252</v>
      </c>
      <c r="U80" s="560"/>
      <c r="V80" s="169"/>
      <c r="W80" s="167"/>
      <c r="X80" s="170"/>
      <c r="Y80" s="167"/>
      <c r="Z80" s="169"/>
      <c r="AA80" s="167"/>
      <c r="AB80" s="168"/>
      <c r="AC80" s="167"/>
      <c r="AD80" s="949"/>
      <c r="AE80" s="167"/>
    </row>
    <row r="81" spans="1:31" x14ac:dyDescent="0.3">
      <c r="A81" s="165"/>
      <c r="B81" s="164" t="s">
        <v>298</v>
      </c>
      <c r="C81" s="631"/>
      <c r="D81" s="363" t="s">
        <v>65</v>
      </c>
      <c r="E81" s="326" t="s">
        <v>0</v>
      </c>
      <c r="F81" s="565"/>
      <c r="G81" s="710"/>
      <c r="H81" s="568"/>
      <c r="I81" s="568"/>
      <c r="J81" s="568"/>
      <c r="K81" s="569"/>
      <c r="L81" s="570"/>
      <c r="M81" s="569"/>
      <c r="N81" s="604"/>
      <c r="O81" s="567">
        <f>C81-(SUM(H81:N81))</f>
        <v>0</v>
      </c>
      <c r="P81" s="780"/>
      <c r="Q81" s="569"/>
      <c r="R81" s="570"/>
      <c r="S81" s="570"/>
      <c r="T81" s="812"/>
      <c r="U81" s="807">
        <f>C81-(SUM(P81:T83))</f>
        <v>0</v>
      </c>
      <c r="V81" s="604"/>
      <c r="W81" s="605"/>
      <c r="X81" s="604"/>
      <c r="Y81" s="605"/>
      <c r="Z81" s="606"/>
      <c r="AA81" s="605"/>
      <c r="AB81" s="604"/>
      <c r="AC81" s="605"/>
      <c r="AD81" s="972">
        <f>C81-(V81+X81+Z81+AB81)</f>
        <v>0</v>
      </c>
      <c r="AE81" s="699">
        <f>(F81+G81)-(W81+Y81+AA81+AC81)</f>
        <v>0</v>
      </c>
    </row>
    <row r="82" spans="1:31" x14ac:dyDescent="0.3">
      <c r="A82" s="165"/>
      <c r="B82" s="164" t="s">
        <v>299</v>
      </c>
      <c r="C82" s="631"/>
      <c r="D82" s="364" t="s">
        <v>66</v>
      </c>
      <c r="E82" s="326" t="s">
        <v>0</v>
      </c>
      <c r="F82" s="565"/>
      <c r="G82" s="710"/>
      <c r="H82" s="568"/>
      <c r="I82" s="568"/>
      <c r="J82" s="568"/>
      <c r="K82" s="569"/>
      <c r="L82" s="570"/>
      <c r="M82" s="569"/>
      <c r="N82" s="604"/>
      <c r="O82" s="567">
        <f>C82-(SUM(H82:N82))</f>
        <v>0</v>
      </c>
      <c r="P82" s="780"/>
      <c r="Q82" s="569"/>
      <c r="R82" s="570"/>
      <c r="S82" s="570"/>
      <c r="T82" s="812"/>
      <c r="U82" s="807">
        <f>C82-(SUM(P82:T84))</f>
        <v>0</v>
      </c>
      <c r="V82" s="604"/>
      <c r="W82" s="605"/>
      <c r="X82" s="604"/>
      <c r="Y82" s="605"/>
      <c r="Z82" s="606"/>
      <c r="AA82" s="605"/>
      <c r="AB82" s="604"/>
      <c r="AC82" s="605"/>
      <c r="AD82" s="972">
        <f>C82-(V82+X82+Z82+AB82)</f>
        <v>0</v>
      </c>
      <c r="AE82" s="699">
        <f>(F82+G82)-(W82+Y82+AA82+AC82)</f>
        <v>0</v>
      </c>
    </row>
    <row r="83" spans="1:31" x14ac:dyDescent="0.3">
      <c r="A83" s="165"/>
      <c r="B83" s="164" t="s">
        <v>300</v>
      </c>
      <c r="C83" s="631"/>
      <c r="D83" s="364" t="s">
        <v>1</v>
      </c>
      <c r="E83" s="326" t="s">
        <v>0</v>
      </c>
      <c r="F83" s="565"/>
      <c r="G83" s="710"/>
      <c r="H83" s="568"/>
      <c r="I83" s="568"/>
      <c r="J83" s="568"/>
      <c r="K83" s="569"/>
      <c r="L83" s="570"/>
      <c r="M83" s="569"/>
      <c r="N83" s="604"/>
      <c r="O83" s="567">
        <f>C83-(SUM(H83:N83))</f>
        <v>0</v>
      </c>
      <c r="P83" s="780"/>
      <c r="Q83" s="569"/>
      <c r="R83" s="570"/>
      <c r="S83" s="570"/>
      <c r="T83" s="812"/>
      <c r="U83" s="807">
        <f>C83-(SUM(P83:T84))</f>
        <v>0</v>
      </c>
      <c r="V83" s="604"/>
      <c r="W83" s="605"/>
      <c r="X83" s="604"/>
      <c r="Y83" s="605"/>
      <c r="Z83" s="606"/>
      <c r="AA83" s="605"/>
      <c r="AB83" s="604"/>
      <c r="AC83" s="605"/>
      <c r="AD83" s="972">
        <f>C83-(V83+X83+Z83+AB83)</f>
        <v>0</v>
      </c>
      <c r="AE83" s="699">
        <f>(F83+G83)-(W83+Y83+AA83+AC83)</f>
        <v>0</v>
      </c>
    </row>
    <row r="84" spans="1:31" x14ac:dyDescent="0.3">
      <c r="A84" s="165"/>
      <c r="B84" s="164" t="s">
        <v>301</v>
      </c>
      <c r="C84" s="631"/>
      <c r="D84" s="364" t="s">
        <v>66</v>
      </c>
      <c r="E84" s="326" t="s">
        <v>0</v>
      </c>
      <c r="F84" s="565"/>
      <c r="G84" s="710"/>
      <c r="H84" s="568"/>
      <c r="I84" s="568"/>
      <c r="J84" s="568"/>
      <c r="K84" s="569"/>
      <c r="L84" s="570"/>
      <c r="M84" s="569"/>
      <c r="N84" s="604"/>
      <c r="O84" s="567">
        <f>C84-(SUM(H84:N84))</f>
        <v>0</v>
      </c>
      <c r="P84" s="780"/>
      <c r="Q84" s="569"/>
      <c r="R84" s="570"/>
      <c r="S84" s="570"/>
      <c r="T84" s="812"/>
      <c r="U84" s="807">
        <f>C84-(SUM(P84:T86))</f>
        <v>0</v>
      </c>
      <c r="V84" s="604"/>
      <c r="W84" s="605"/>
      <c r="X84" s="604"/>
      <c r="Y84" s="605"/>
      <c r="Z84" s="606"/>
      <c r="AA84" s="605"/>
      <c r="AB84" s="604"/>
      <c r="AC84" s="605"/>
      <c r="AD84" s="972">
        <f>C84-(V84+X84+Z84+AB84)</f>
        <v>0</v>
      </c>
      <c r="AE84" s="699">
        <f>(F84+G84)-(W84+Y84+AA84+AC84)</f>
        <v>0</v>
      </c>
    </row>
    <row r="85" spans="1:31" ht="45" hidden="1" x14ac:dyDescent="0.3">
      <c r="A85" s="181"/>
      <c r="B85" s="180"/>
      <c r="C85" s="179" t="s">
        <v>13</v>
      </c>
      <c r="D85" s="178" t="s">
        <v>12</v>
      </c>
      <c r="E85" s="177" t="s">
        <v>11</v>
      </c>
      <c r="F85" s="174" t="s">
        <v>10</v>
      </c>
      <c r="G85" s="176" t="s">
        <v>9</v>
      </c>
      <c r="H85" s="172" t="s">
        <v>61</v>
      </c>
      <c r="I85" s="175" t="s">
        <v>58</v>
      </c>
      <c r="J85" s="175" t="s">
        <v>23</v>
      </c>
      <c r="K85" s="226" t="s">
        <v>59</v>
      </c>
      <c r="L85" s="174" t="s">
        <v>60</v>
      </c>
      <c r="M85" s="172" t="s">
        <v>267</v>
      </c>
      <c r="N85" s="175" t="s">
        <v>7</v>
      </c>
      <c r="O85" s="560"/>
      <c r="P85" s="779" t="s">
        <v>263</v>
      </c>
      <c r="Q85" s="172" t="s">
        <v>62</v>
      </c>
      <c r="R85" s="227" t="s">
        <v>63</v>
      </c>
      <c r="S85" s="172" t="s">
        <v>64</v>
      </c>
      <c r="T85" s="171" t="s">
        <v>252</v>
      </c>
      <c r="U85" s="560"/>
      <c r="V85" s="169"/>
      <c r="W85" s="167"/>
      <c r="X85" s="170"/>
      <c r="Y85" s="167"/>
      <c r="Z85" s="169"/>
      <c r="AA85" s="167"/>
      <c r="AB85" s="168"/>
      <c r="AC85" s="167"/>
      <c r="AD85" s="949"/>
      <c r="AE85" s="167"/>
    </row>
    <row r="86" spans="1:31" x14ac:dyDescent="0.3">
      <c r="A86" s="86"/>
      <c r="B86" s="160" t="s">
        <v>302</v>
      </c>
      <c r="C86" s="473"/>
      <c r="D86" s="21"/>
      <c r="E86" s="21"/>
      <c r="F86" s="20"/>
      <c r="G86" s="20"/>
      <c r="H86" s="444"/>
      <c r="I86" s="444"/>
      <c r="J86" s="444"/>
      <c r="K86" s="444"/>
      <c r="L86" s="444"/>
      <c r="M86" s="444"/>
      <c r="N86" s="444"/>
      <c r="O86" s="561"/>
      <c r="P86" s="473"/>
      <c r="Q86" s="444"/>
      <c r="R86" s="444"/>
      <c r="S86" s="444"/>
      <c r="T86" s="475"/>
      <c r="U86" s="561"/>
      <c r="V86" s="474"/>
      <c r="W86" s="474"/>
      <c r="X86" s="444"/>
      <c r="Y86" s="444"/>
      <c r="Z86" s="474"/>
      <c r="AA86" s="474"/>
      <c r="AB86" s="444"/>
      <c r="AC86" s="475"/>
      <c r="AD86" s="444"/>
      <c r="AE86" s="475"/>
    </row>
    <row r="87" spans="1:31" x14ac:dyDescent="0.3">
      <c r="A87" s="86"/>
      <c r="B87" s="64" t="s">
        <v>205</v>
      </c>
      <c r="C87" s="579"/>
      <c r="D87" s="365" t="s">
        <v>1</v>
      </c>
      <c r="E87" s="369" t="s">
        <v>0</v>
      </c>
      <c r="F87" s="645"/>
      <c r="G87" s="711"/>
      <c r="H87" s="582"/>
      <c r="I87" s="582"/>
      <c r="J87" s="582"/>
      <c r="K87" s="581"/>
      <c r="L87" s="583"/>
      <c r="M87" s="581"/>
      <c r="N87" s="713"/>
      <c r="O87" s="567">
        <f>C87-(SUM(H87:N87))</f>
        <v>0</v>
      </c>
      <c r="P87" s="782"/>
      <c r="Q87" s="581"/>
      <c r="R87" s="583"/>
      <c r="S87" s="583"/>
      <c r="T87" s="818"/>
      <c r="U87" s="807">
        <f>C87-(SUM(P87:T89))</f>
        <v>0</v>
      </c>
      <c r="V87" s="713"/>
      <c r="W87" s="720"/>
      <c r="X87" s="713"/>
      <c r="Y87" s="720"/>
      <c r="Z87" s="728"/>
      <c r="AA87" s="720"/>
      <c r="AB87" s="713"/>
      <c r="AC87" s="720"/>
      <c r="AD87" s="966">
        <f>C87-(V87+X87+Z87+AB87)</f>
        <v>0</v>
      </c>
      <c r="AE87" s="661">
        <f>(F87+G87)-(W87+Y87+AA87+AC87)</f>
        <v>0</v>
      </c>
    </row>
    <row r="88" spans="1:31" x14ac:dyDescent="0.3">
      <c r="A88" s="86"/>
      <c r="B88" s="476" t="s">
        <v>206</v>
      </c>
      <c r="C88" s="706"/>
      <c r="D88" s="477" t="s">
        <v>67</v>
      </c>
      <c r="E88" s="325" t="s">
        <v>0</v>
      </c>
      <c r="F88" s="576"/>
      <c r="G88" s="712"/>
      <c r="H88" s="714"/>
      <c r="I88" s="714"/>
      <c r="J88" s="714"/>
      <c r="K88" s="715"/>
      <c r="L88" s="716"/>
      <c r="M88" s="715"/>
      <c r="N88" s="717"/>
      <c r="O88" s="670">
        <f>C88-(SUM(H88:N88))</f>
        <v>0</v>
      </c>
      <c r="P88" s="801"/>
      <c r="Q88" s="715"/>
      <c r="R88" s="716"/>
      <c r="S88" s="716"/>
      <c r="T88" s="819"/>
      <c r="U88" s="808">
        <f>C88-(SUM(P88:T90))</f>
        <v>0</v>
      </c>
      <c r="V88" s="717"/>
      <c r="W88" s="721"/>
      <c r="X88" s="717"/>
      <c r="Y88" s="721"/>
      <c r="Z88" s="729"/>
      <c r="AA88" s="721"/>
      <c r="AB88" s="717"/>
      <c r="AC88" s="721"/>
      <c r="AD88" s="960">
        <f>C88-(V88+X88+Z88+AB88)</f>
        <v>0</v>
      </c>
      <c r="AE88" s="637">
        <f>(F88+G88)-(W88+Y88+AA88+AC88)</f>
        <v>0</v>
      </c>
    </row>
    <row r="89" spans="1:31" x14ac:dyDescent="0.3">
      <c r="A89" s="84"/>
      <c r="B89" s="671" t="s">
        <v>2</v>
      </c>
      <c r="C89" s="707">
        <f>SUM(C87:C88)</f>
        <v>0</v>
      </c>
      <c r="D89" s="704" t="s">
        <v>67</v>
      </c>
      <c r="E89" s="705" t="s">
        <v>0</v>
      </c>
      <c r="F89" s="708">
        <f>SUM(F87:F88)</f>
        <v>0</v>
      </c>
      <c r="G89" s="709">
        <f>SUM(G87:G88)</f>
        <v>0</v>
      </c>
      <c r="H89" s="718">
        <f t="shared" ref="H89:AE89" si="22">SUM(H87:H88)</f>
        <v>0</v>
      </c>
      <c r="I89" s="708">
        <f t="shared" si="22"/>
        <v>0</v>
      </c>
      <c r="J89" s="708">
        <f t="shared" si="22"/>
        <v>0</v>
      </c>
      <c r="K89" s="708">
        <f t="shared" si="22"/>
        <v>0</v>
      </c>
      <c r="L89" s="708">
        <f t="shared" si="22"/>
        <v>0</v>
      </c>
      <c r="M89" s="708">
        <f t="shared" si="22"/>
        <v>0</v>
      </c>
      <c r="N89" s="709">
        <f t="shared" si="22"/>
        <v>0</v>
      </c>
      <c r="O89" s="674">
        <f>C89-(SUM(H89:N89))</f>
        <v>0</v>
      </c>
      <c r="P89" s="718">
        <f t="shared" si="22"/>
        <v>0</v>
      </c>
      <c r="Q89" s="708">
        <f t="shared" si="22"/>
        <v>0</v>
      </c>
      <c r="R89" s="708">
        <f t="shared" si="22"/>
        <v>0</v>
      </c>
      <c r="S89" s="708">
        <f t="shared" si="22"/>
        <v>0</v>
      </c>
      <c r="T89" s="709">
        <f t="shared" si="22"/>
        <v>0</v>
      </c>
      <c r="U89" s="809">
        <f>C89-(SUM(P89:T91))</f>
        <v>0</v>
      </c>
      <c r="V89" s="722">
        <f t="shared" si="22"/>
        <v>0</v>
      </c>
      <c r="W89" s="723">
        <f t="shared" si="22"/>
        <v>0</v>
      </c>
      <c r="X89" s="724">
        <f t="shared" si="22"/>
        <v>0</v>
      </c>
      <c r="Y89" s="725">
        <f t="shared" si="22"/>
        <v>0</v>
      </c>
      <c r="Z89" s="719">
        <f t="shared" si="22"/>
        <v>0</v>
      </c>
      <c r="AA89" s="723">
        <f t="shared" si="22"/>
        <v>0</v>
      </c>
      <c r="AB89" s="724">
        <f t="shared" si="22"/>
        <v>0</v>
      </c>
      <c r="AC89" s="725">
        <f t="shared" si="22"/>
        <v>0</v>
      </c>
      <c r="AD89" s="973">
        <f t="shared" si="22"/>
        <v>0</v>
      </c>
      <c r="AE89" s="727">
        <f t="shared" si="22"/>
        <v>0</v>
      </c>
    </row>
    <row r="90" spans="1:31" ht="21" x14ac:dyDescent="0.35">
      <c r="A90" s="107">
        <v>6</v>
      </c>
      <c r="B90" s="228" t="s">
        <v>207</v>
      </c>
      <c r="C90" s="105"/>
      <c r="D90" s="105"/>
      <c r="E90" s="185"/>
      <c r="F90" s="185"/>
      <c r="G90" s="185"/>
      <c r="H90" s="184"/>
      <c r="I90" s="184"/>
      <c r="J90" s="184"/>
      <c r="K90" s="183"/>
      <c r="L90" s="183"/>
      <c r="M90" s="182"/>
      <c r="N90" s="182"/>
      <c r="O90" s="548"/>
      <c r="P90" s="778"/>
      <c r="Q90" s="182"/>
      <c r="R90" s="182"/>
      <c r="S90" s="182"/>
      <c r="T90" s="810"/>
      <c r="U90" s="548"/>
      <c r="V90" s="104"/>
      <c r="W90" s="104"/>
      <c r="X90" s="104"/>
      <c r="Y90" s="104"/>
      <c r="Z90" s="104"/>
      <c r="AA90" s="104"/>
      <c r="AB90" s="104"/>
      <c r="AC90" s="103"/>
      <c r="AD90" s="104"/>
      <c r="AE90" s="103"/>
    </row>
    <row r="91" spans="1:31" ht="45" x14ac:dyDescent="0.3">
      <c r="A91" s="181"/>
      <c r="B91" s="180"/>
      <c r="C91" s="179" t="s">
        <v>13</v>
      </c>
      <c r="D91" s="178" t="s">
        <v>12</v>
      </c>
      <c r="E91" s="177" t="s">
        <v>11</v>
      </c>
      <c r="F91" s="174" t="s">
        <v>10</v>
      </c>
      <c r="G91" s="176" t="s">
        <v>9</v>
      </c>
      <c r="H91" s="175" t="s">
        <v>25</v>
      </c>
      <c r="I91" s="174" t="s">
        <v>23</v>
      </c>
      <c r="J91" s="173" t="s">
        <v>22</v>
      </c>
      <c r="K91" s="382" t="s">
        <v>8</v>
      </c>
      <c r="L91" s="382" t="s">
        <v>226</v>
      </c>
      <c r="M91" s="383" t="s">
        <v>7</v>
      </c>
      <c r="N91" s="436" t="s">
        <v>252</v>
      </c>
      <c r="O91" s="550"/>
      <c r="P91" s="779" t="s">
        <v>263</v>
      </c>
      <c r="Q91" s="226" t="s">
        <v>274</v>
      </c>
      <c r="R91" s="172" t="s">
        <v>275</v>
      </c>
      <c r="S91" s="172" t="s">
        <v>276</v>
      </c>
      <c r="T91" s="811" t="s">
        <v>252</v>
      </c>
      <c r="U91" s="550"/>
      <c r="V91" s="169"/>
      <c r="W91" s="167"/>
      <c r="X91" s="170"/>
      <c r="Y91" s="167"/>
      <c r="Z91" s="169"/>
      <c r="AA91" s="167"/>
      <c r="AB91" s="168"/>
      <c r="AC91" s="167"/>
      <c r="AD91" s="949"/>
      <c r="AE91" s="167"/>
    </row>
    <row r="92" spans="1:31" x14ac:dyDescent="0.3">
      <c r="A92" s="112"/>
      <c r="B92" s="276" t="s">
        <v>303</v>
      </c>
      <c r="C92" s="295"/>
      <c r="D92" s="294"/>
      <c r="E92" s="499"/>
      <c r="F92" s="110"/>
      <c r="G92" s="110"/>
      <c r="H92" s="295"/>
      <c r="I92" s="295"/>
      <c r="J92" s="295"/>
      <c r="K92" s="295"/>
      <c r="L92" s="295"/>
      <c r="M92" s="295"/>
      <c r="N92" s="295"/>
      <c r="O92" s="562"/>
      <c r="P92" s="802"/>
      <c r="Q92" s="295"/>
      <c r="R92" s="295"/>
      <c r="S92" s="295"/>
      <c r="T92" s="297"/>
      <c r="U92" s="562"/>
      <c r="V92" s="296"/>
      <c r="W92" s="296"/>
      <c r="X92" s="295"/>
      <c r="Y92" s="295"/>
      <c r="Z92" s="296"/>
      <c r="AA92" s="296"/>
      <c r="AB92" s="295"/>
      <c r="AC92" s="297"/>
      <c r="AD92" s="974"/>
      <c r="AE92" s="157"/>
    </row>
    <row r="93" spans="1:31" x14ac:dyDescent="0.3">
      <c r="A93" s="86"/>
      <c r="B93" s="825" t="s">
        <v>294</v>
      </c>
      <c r="C93" s="629"/>
      <c r="D93" s="365" t="s">
        <v>1</v>
      </c>
      <c r="F93" s="137" t="s">
        <v>0</v>
      </c>
      <c r="G93" s="95" t="s">
        <v>0</v>
      </c>
      <c r="H93" s="130" t="s">
        <v>0</v>
      </c>
      <c r="I93" s="137" t="s">
        <v>0</v>
      </c>
      <c r="J93" s="137" t="s">
        <v>0</v>
      </c>
      <c r="K93" s="137" t="s">
        <v>0</v>
      </c>
      <c r="L93" s="137" t="s">
        <v>0</v>
      </c>
      <c r="M93" s="439" t="s">
        <v>0</v>
      </c>
      <c r="N93" s="118"/>
      <c r="O93" s="567">
        <f>C93-(SUM(H93:M93))</f>
        <v>0</v>
      </c>
      <c r="P93" s="696"/>
      <c r="Q93" s="624"/>
      <c r="R93" s="581"/>
      <c r="S93" s="646"/>
      <c r="T93" s="820"/>
      <c r="U93" s="807">
        <f>C93-(SUM(P93:T99))</f>
        <v>0</v>
      </c>
      <c r="V93" s="733"/>
      <c r="W93" s="734"/>
      <c r="X93" s="733"/>
      <c r="Y93" s="734"/>
      <c r="Z93" s="735"/>
      <c r="AA93" s="734"/>
      <c r="AB93" s="733"/>
      <c r="AC93" s="734"/>
      <c r="AD93" s="966">
        <f>C93-(V93+X93+Z93+AB93)</f>
        <v>0</v>
      </c>
      <c r="AE93" s="661">
        <f>(E93)-(W93+Y93+AA93+AC93)</f>
        <v>0</v>
      </c>
    </row>
    <row r="94" spans="1:31" x14ac:dyDescent="0.3">
      <c r="A94" s="86"/>
      <c r="B94" s="825" t="s">
        <v>293</v>
      </c>
      <c r="C94" s="473"/>
      <c r="D94" s="306"/>
      <c r="E94" s="21"/>
      <c r="F94" s="20"/>
      <c r="G94" s="41"/>
      <c r="H94" s="444"/>
      <c r="I94" s="444"/>
      <c r="J94" s="444"/>
      <c r="K94" s="444"/>
      <c r="L94" s="444"/>
      <c r="M94" s="444"/>
      <c r="N94" s="233"/>
      <c r="O94" s="826"/>
      <c r="P94" s="473"/>
      <c r="Q94" s="444"/>
      <c r="R94" s="444"/>
      <c r="S94" s="233"/>
      <c r="T94" s="475"/>
      <c r="U94" s="826"/>
      <c r="V94" s="474"/>
      <c r="W94" s="474"/>
      <c r="X94" s="444"/>
      <c r="Y94" s="444"/>
      <c r="Z94" s="474"/>
      <c r="AA94" s="474"/>
      <c r="AB94" s="444"/>
      <c r="AC94" s="475"/>
      <c r="AD94" s="974"/>
      <c r="AE94" s="157"/>
    </row>
    <row r="95" spans="1:31" x14ac:dyDescent="0.3">
      <c r="A95" s="86"/>
      <c r="B95" s="298" t="s">
        <v>180</v>
      </c>
      <c r="C95" s="629"/>
      <c r="D95" s="365" t="s">
        <v>1</v>
      </c>
      <c r="E95" s="730"/>
      <c r="F95" s="137" t="s">
        <v>0</v>
      </c>
      <c r="G95" s="95" t="s">
        <v>0</v>
      </c>
      <c r="H95" s="137" t="s">
        <v>0</v>
      </c>
      <c r="I95" s="137" t="s">
        <v>0</v>
      </c>
      <c r="J95" s="137" t="s">
        <v>0</v>
      </c>
      <c r="K95" s="137" t="s">
        <v>0</v>
      </c>
      <c r="L95" s="137" t="s">
        <v>0</v>
      </c>
      <c r="M95" s="137" t="s">
        <v>0</v>
      </c>
      <c r="N95" s="583"/>
      <c r="O95" s="567">
        <f>C95-(SUM(H95:N95))</f>
        <v>0</v>
      </c>
      <c r="P95" s="781"/>
      <c r="Q95" s="624"/>
      <c r="R95" s="625"/>
      <c r="S95" s="645"/>
      <c r="T95" s="820"/>
      <c r="U95" s="807">
        <f>C95-(SUM(P95:T99))</f>
        <v>0</v>
      </c>
      <c r="V95" s="733"/>
      <c r="W95" s="734"/>
      <c r="X95" s="733"/>
      <c r="Y95" s="734"/>
      <c r="Z95" s="735"/>
      <c r="AA95" s="734"/>
      <c r="AB95" s="733"/>
      <c r="AC95" s="734"/>
      <c r="AD95" s="966">
        <f>C95-(V95+X95+Z95+AB95)</f>
        <v>0</v>
      </c>
      <c r="AE95" s="661">
        <f>(E980)-(W95+Y95+AA95+AC95)</f>
        <v>0</v>
      </c>
    </row>
    <row r="96" spans="1:31" x14ac:dyDescent="0.3">
      <c r="A96" s="86"/>
      <c r="B96" s="825" t="s">
        <v>176</v>
      </c>
      <c r="C96" s="827"/>
      <c r="D96" s="828"/>
      <c r="E96" s="26"/>
      <c r="F96" s="25"/>
      <c r="G96" s="25"/>
      <c r="H96" s="829"/>
      <c r="I96" s="829"/>
      <c r="J96" s="829"/>
      <c r="K96" s="829"/>
      <c r="L96" s="829"/>
      <c r="M96" s="829"/>
      <c r="N96" s="829"/>
      <c r="O96" s="830"/>
      <c r="P96" s="827"/>
      <c r="Q96" s="829"/>
      <c r="R96" s="829"/>
      <c r="S96" s="829"/>
      <c r="T96" s="831"/>
      <c r="U96" s="830"/>
      <c r="V96" s="832"/>
      <c r="W96" s="832"/>
      <c r="X96" s="829"/>
      <c r="Y96" s="829"/>
      <c r="Z96" s="832"/>
      <c r="AA96" s="832"/>
      <c r="AB96" s="829"/>
      <c r="AC96" s="831"/>
      <c r="AD96" s="975"/>
      <c r="AE96" s="304"/>
    </row>
    <row r="97" spans="1:31" x14ac:dyDescent="0.3">
      <c r="A97" s="86"/>
      <c r="B97" s="298" t="s">
        <v>295</v>
      </c>
      <c r="C97" s="579"/>
      <c r="D97" s="365" t="s">
        <v>1</v>
      </c>
      <c r="E97" s="369" t="s">
        <v>0</v>
      </c>
      <c r="F97" s="34" t="s">
        <v>0</v>
      </c>
      <c r="G97" s="833"/>
      <c r="H97" s="34" t="s">
        <v>0</v>
      </c>
      <c r="I97" s="34" t="s">
        <v>0</v>
      </c>
      <c r="J97" s="34" t="s">
        <v>0</v>
      </c>
      <c r="K97" s="34" t="s">
        <v>0</v>
      </c>
      <c r="L97" s="34" t="s">
        <v>0</v>
      </c>
      <c r="M97" s="642"/>
      <c r="N97" s="439" t="s">
        <v>0</v>
      </c>
      <c r="O97" s="674">
        <f>C97-(SUM(H97:N97))</f>
        <v>0</v>
      </c>
      <c r="P97" s="598"/>
      <c r="Q97" s="581"/>
      <c r="R97" s="581"/>
      <c r="S97" s="646"/>
      <c r="T97" s="818"/>
      <c r="U97" s="809">
        <f>C97-(SUM(P93:T95))</f>
        <v>0</v>
      </c>
      <c r="V97" s="713"/>
      <c r="W97" s="720"/>
      <c r="X97" s="713"/>
      <c r="Y97" s="720"/>
      <c r="Z97" s="728"/>
      <c r="AA97" s="720"/>
      <c r="AB97" s="713"/>
      <c r="AC97" s="720"/>
      <c r="AD97" s="966">
        <f>C97-(V97+X97+Z97+AB97)</f>
        <v>0</v>
      </c>
      <c r="AE97" s="661">
        <f>(G97)-(W97+Y97+AA97+AC97)</f>
        <v>0</v>
      </c>
    </row>
    <row r="98" spans="1:31" x14ac:dyDescent="0.3">
      <c r="A98" s="86"/>
      <c r="B98" s="299" t="s">
        <v>175</v>
      </c>
      <c r="C98" s="232"/>
      <c r="D98" s="306"/>
      <c r="E98" s="42"/>
      <c r="F98" s="41"/>
      <c r="G98" s="41"/>
      <c r="H98" s="233"/>
      <c r="I98" s="233"/>
      <c r="J98" s="233"/>
      <c r="K98" s="233"/>
      <c r="L98" s="233"/>
      <c r="M98" s="233"/>
      <c r="N98" s="233"/>
      <c r="O98" s="546"/>
      <c r="P98" s="232"/>
      <c r="Q98" s="233"/>
      <c r="R98" s="233"/>
      <c r="S98" s="233"/>
      <c r="T98" s="307"/>
      <c r="U98" s="546"/>
      <c r="V98" s="234"/>
      <c r="W98" s="234"/>
      <c r="X98" s="233"/>
      <c r="Y98" s="233"/>
      <c r="Z98" s="234"/>
      <c r="AA98" s="234"/>
      <c r="AB98" s="233"/>
      <c r="AC98" s="307"/>
      <c r="AD98" s="974"/>
      <c r="AE98" s="157"/>
    </row>
    <row r="99" spans="1:31" hidden="1" x14ac:dyDescent="0.3">
      <c r="A99" s="86"/>
      <c r="B99" s="276" t="s">
        <v>178</v>
      </c>
      <c r="C99" s="295"/>
      <c r="D99" s="294"/>
      <c r="E99" s="499"/>
      <c r="F99" s="110"/>
      <c r="G99" s="110"/>
      <c r="H99" s="295"/>
      <c r="I99" s="295"/>
      <c r="J99" s="295"/>
      <c r="K99" s="295"/>
      <c r="L99" s="295"/>
      <c r="M99" s="295"/>
      <c r="N99" s="295"/>
      <c r="O99" s="562"/>
      <c r="P99" s="802"/>
      <c r="Q99" s="295"/>
      <c r="R99" s="295"/>
      <c r="S99" s="295"/>
      <c r="T99" s="297"/>
      <c r="U99" s="562"/>
      <c r="V99" s="296"/>
      <c r="W99" s="296"/>
      <c r="X99" s="295"/>
      <c r="Y99" s="295"/>
      <c r="Z99" s="296"/>
      <c r="AA99" s="296"/>
      <c r="AB99" s="295"/>
      <c r="AC99" s="297"/>
      <c r="AD99" s="974"/>
      <c r="AE99" s="157"/>
    </row>
    <row r="100" spans="1:31" hidden="1" x14ac:dyDescent="0.3">
      <c r="A100" s="86"/>
      <c r="B100" s="298" t="s">
        <v>219</v>
      </c>
      <c r="C100" s="629"/>
      <c r="D100" s="365" t="s">
        <v>1</v>
      </c>
      <c r="E100" s="130" t="s">
        <v>0</v>
      </c>
      <c r="F100" s="137" t="s">
        <v>0</v>
      </c>
      <c r="G100" s="731"/>
      <c r="H100" s="623"/>
      <c r="I100" s="623"/>
      <c r="J100" s="137" t="s">
        <v>0</v>
      </c>
      <c r="K100" s="137" t="s">
        <v>0</v>
      </c>
      <c r="L100" s="137" t="s">
        <v>0</v>
      </c>
      <c r="M100" s="625"/>
      <c r="N100" s="583"/>
      <c r="O100" s="567">
        <f>C100-(SUM(H100:N100))</f>
        <v>0</v>
      </c>
      <c r="P100" s="781"/>
      <c r="Q100" s="624"/>
      <c r="R100" s="625"/>
      <c r="S100" s="645"/>
      <c r="T100" s="820"/>
      <c r="U100" s="807">
        <f>C100-(SUM(P100:T102))</f>
        <v>0</v>
      </c>
      <c r="V100" s="733"/>
      <c r="W100" s="734"/>
      <c r="X100" s="733"/>
      <c r="Y100" s="734"/>
      <c r="Z100" s="735"/>
      <c r="AA100" s="734"/>
      <c r="AB100" s="733"/>
      <c r="AC100" s="734"/>
      <c r="AD100" s="966">
        <f>C100-(V100+X100+Z100+AB100)</f>
        <v>0</v>
      </c>
      <c r="AE100" s="661">
        <f>(G100)-(W100+Y100+AA100+AC100)</f>
        <v>0</v>
      </c>
    </row>
    <row r="101" spans="1:31" hidden="1" x14ac:dyDescent="0.3">
      <c r="A101" s="84"/>
      <c r="B101" s="299" t="s">
        <v>181</v>
      </c>
      <c r="C101" s="366"/>
      <c r="D101" s="367"/>
      <c r="E101" s="340"/>
      <c r="F101" s="126"/>
      <c r="G101" s="126"/>
      <c r="H101" s="315"/>
      <c r="I101" s="315"/>
      <c r="J101" s="315"/>
      <c r="K101" s="315"/>
      <c r="L101" s="315"/>
      <c r="M101" s="315"/>
      <c r="N101" s="315"/>
      <c r="O101" s="563"/>
      <c r="P101" s="366"/>
      <c r="Q101" s="315"/>
      <c r="R101" s="315"/>
      <c r="S101" s="315"/>
      <c r="T101" s="314"/>
      <c r="U101" s="563"/>
      <c r="V101" s="368"/>
      <c r="W101" s="368"/>
      <c r="X101" s="315"/>
      <c r="Y101" s="315"/>
      <c r="Z101" s="368"/>
      <c r="AA101" s="368"/>
      <c r="AB101" s="315"/>
      <c r="AC101" s="314"/>
      <c r="AD101" s="974"/>
      <c r="AE101" s="157"/>
    </row>
    <row r="102" spans="1:31" x14ac:dyDescent="0.3">
      <c r="A102" s="86"/>
      <c r="B102" s="276" t="s">
        <v>304</v>
      </c>
      <c r="C102" s="295"/>
      <c r="D102" s="294"/>
      <c r="E102" s="499"/>
      <c r="F102" s="110"/>
      <c r="G102" s="110"/>
      <c r="H102" s="295"/>
      <c r="I102" s="295"/>
      <c r="J102" s="295"/>
      <c r="K102" s="295"/>
      <c r="L102" s="295"/>
      <c r="M102" s="295"/>
      <c r="N102" s="295"/>
      <c r="O102" s="562"/>
      <c r="P102" s="802"/>
      <c r="Q102" s="295"/>
      <c r="R102" s="295"/>
      <c r="S102" s="295"/>
      <c r="T102" s="297"/>
      <c r="U102" s="562"/>
      <c r="V102" s="296"/>
      <c r="W102" s="296"/>
      <c r="X102" s="295"/>
      <c r="Y102" s="295"/>
      <c r="Z102" s="296"/>
      <c r="AA102" s="296"/>
      <c r="AB102" s="295"/>
      <c r="AC102" s="297"/>
      <c r="AD102" s="974"/>
      <c r="AE102" s="157"/>
    </row>
    <row r="103" spans="1:31" x14ac:dyDescent="0.3">
      <c r="A103" s="86"/>
      <c r="B103" s="300" t="s">
        <v>182</v>
      </c>
      <c r="C103" s="629"/>
      <c r="D103" s="365" t="s">
        <v>1</v>
      </c>
      <c r="E103" s="130" t="s">
        <v>0</v>
      </c>
      <c r="F103" s="137" t="s">
        <v>0</v>
      </c>
      <c r="G103" s="731"/>
      <c r="H103" s="137" t="s">
        <v>0</v>
      </c>
      <c r="I103" s="137" t="s">
        <v>0</v>
      </c>
      <c r="J103" s="137" t="s">
        <v>0</v>
      </c>
      <c r="K103" s="137" t="s">
        <v>0</v>
      </c>
      <c r="L103" s="137" t="s">
        <v>0</v>
      </c>
      <c r="M103" s="732"/>
      <c r="N103" s="439" t="s">
        <v>0</v>
      </c>
      <c r="O103" s="567">
        <f>C103-(SUM(H103:N103))</f>
        <v>0</v>
      </c>
      <c r="P103" s="781"/>
      <c r="Q103" s="624"/>
      <c r="R103" s="625"/>
      <c r="S103" s="645"/>
      <c r="T103" s="820"/>
      <c r="U103" s="807">
        <f>C103-(SUM(P103:T105))</f>
        <v>0</v>
      </c>
      <c r="V103" s="733"/>
      <c r="W103" s="734"/>
      <c r="X103" s="733"/>
      <c r="Y103" s="734"/>
      <c r="Z103" s="735"/>
      <c r="AA103" s="734"/>
      <c r="AB103" s="733"/>
      <c r="AC103" s="734"/>
      <c r="AD103" s="966">
        <f>C103-(V103+X103+Z103+AB103)</f>
        <v>0</v>
      </c>
      <c r="AE103" s="661">
        <f>(G103)-(W103+Y103+AA103+AC103)</f>
        <v>0</v>
      </c>
    </row>
    <row r="104" spans="1:31" x14ac:dyDescent="0.3">
      <c r="A104" s="86"/>
      <c r="B104" s="305" t="s">
        <v>183</v>
      </c>
      <c r="C104" s="232"/>
      <c r="D104" s="306"/>
      <c r="E104" s="42"/>
      <c r="F104" s="41"/>
      <c r="G104" s="41"/>
      <c r="H104" s="233"/>
      <c r="I104" s="233"/>
      <c r="J104" s="233"/>
      <c r="K104" s="233"/>
      <c r="L104" s="233"/>
      <c r="M104" s="233"/>
      <c r="N104" s="233"/>
      <c r="O104" s="546"/>
      <c r="P104" s="232"/>
      <c r="Q104" s="233"/>
      <c r="R104" s="233"/>
      <c r="S104" s="233"/>
      <c r="T104" s="307"/>
      <c r="U104" s="546"/>
      <c r="V104" s="234"/>
      <c r="W104" s="234"/>
      <c r="X104" s="233"/>
      <c r="Y104" s="233"/>
      <c r="Z104" s="234"/>
      <c r="AA104" s="234"/>
      <c r="AB104" s="233"/>
      <c r="AC104" s="307"/>
      <c r="AD104" s="975"/>
      <c r="AE104" s="304"/>
    </row>
    <row r="105" spans="1:31" hidden="1" x14ac:dyDescent="0.3">
      <c r="A105" s="86"/>
      <c r="B105" s="834" t="s">
        <v>184</v>
      </c>
      <c r="C105" s="629"/>
      <c r="D105" s="365" t="s">
        <v>1</v>
      </c>
      <c r="E105" s="130" t="s">
        <v>0</v>
      </c>
      <c r="F105" s="137" t="s">
        <v>0</v>
      </c>
      <c r="G105" s="731"/>
      <c r="H105" s="137" t="s">
        <v>0</v>
      </c>
      <c r="I105" s="137" t="s">
        <v>0</v>
      </c>
      <c r="J105" s="137" t="s">
        <v>0</v>
      </c>
      <c r="K105" s="137" t="s">
        <v>0</v>
      </c>
      <c r="L105" s="137" t="s">
        <v>0</v>
      </c>
      <c r="M105" s="732"/>
      <c r="N105" s="439" t="s">
        <v>0</v>
      </c>
      <c r="O105" s="567">
        <f>C105-(SUM(H105:N105))</f>
        <v>0</v>
      </c>
      <c r="P105" s="781"/>
      <c r="Q105" s="624"/>
      <c r="R105" s="625"/>
      <c r="S105" s="645"/>
      <c r="T105" s="820"/>
      <c r="U105" s="807">
        <f>C105-(SUM(P105:T107))</f>
        <v>0</v>
      </c>
      <c r="V105" s="733"/>
      <c r="W105" s="734"/>
      <c r="X105" s="733"/>
      <c r="Y105" s="734"/>
      <c r="Z105" s="735"/>
      <c r="AA105" s="734"/>
      <c r="AB105" s="733"/>
      <c r="AC105" s="734"/>
      <c r="AD105" s="966">
        <f>C105-(V105+X105+Z105+AB105)</f>
        <v>0</v>
      </c>
      <c r="AE105" s="661">
        <f>(G105)-(W105+Y105+AA105+AC105)</f>
        <v>0</v>
      </c>
    </row>
    <row r="106" spans="1:31" hidden="1" x14ac:dyDescent="0.3">
      <c r="A106" s="84"/>
      <c r="B106" s="835" t="s">
        <v>185</v>
      </c>
      <c r="C106" s="366"/>
      <c r="D106" s="367"/>
      <c r="E106" s="340"/>
      <c r="F106" s="126"/>
      <c r="G106" s="126"/>
      <c r="H106" s="315"/>
      <c r="I106" s="315"/>
      <c r="J106" s="315"/>
      <c r="K106" s="315"/>
      <c r="L106" s="315"/>
      <c r="M106" s="315"/>
      <c r="N106" s="315"/>
      <c r="O106" s="563"/>
      <c r="P106" s="366"/>
      <c r="Q106" s="315"/>
      <c r="R106" s="315"/>
      <c r="S106" s="315"/>
      <c r="T106" s="314"/>
      <c r="U106" s="563"/>
      <c r="V106" s="368"/>
      <c r="W106" s="368"/>
      <c r="X106" s="315"/>
      <c r="Y106" s="315"/>
      <c r="Z106" s="368"/>
      <c r="AA106" s="368"/>
      <c r="AB106" s="315"/>
      <c r="AC106" s="314"/>
      <c r="AD106" s="975"/>
      <c r="AE106" s="304"/>
    </row>
    <row r="107" spans="1:31" x14ac:dyDescent="0.3">
      <c r="A107" s="86"/>
      <c r="B107" s="276" t="s">
        <v>305</v>
      </c>
      <c r="C107" s="295"/>
      <c r="D107" s="311"/>
      <c r="E107" s="499"/>
      <c r="F107" s="110"/>
      <c r="G107" s="110"/>
      <c r="H107" s="295"/>
      <c r="I107" s="295"/>
      <c r="J107" s="295"/>
      <c r="K107" s="295"/>
      <c r="L107" s="295"/>
      <c r="M107" s="295"/>
      <c r="N107" s="295"/>
      <c r="O107" s="562"/>
      <c r="P107" s="802"/>
      <c r="Q107" s="295"/>
      <c r="R107" s="295"/>
      <c r="S107" s="295"/>
      <c r="T107" s="297"/>
      <c r="U107" s="562"/>
      <c r="V107" s="296"/>
      <c r="W107" s="296"/>
      <c r="X107" s="295"/>
      <c r="Y107" s="295"/>
      <c r="Z107" s="296"/>
      <c r="AA107" s="296"/>
      <c r="AB107" s="295"/>
      <c r="AC107" s="297"/>
      <c r="AD107" s="975"/>
      <c r="AE107" s="304"/>
    </row>
    <row r="108" spans="1:31" x14ac:dyDescent="0.3">
      <c r="A108" s="39"/>
      <c r="B108" s="38" t="s">
        <v>194</v>
      </c>
      <c r="C108" s="641"/>
      <c r="D108" s="16" t="s">
        <v>1</v>
      </c>
      <c r="E108" s="35" t="s">
        <v>0</v>
      </c>
      <c r="F108" s="34" t="s">
        <v>0</v>
      </c>
      <c r="G108" s="736"/>
      <c r="H108" s="34" t="s">
        <v>0</v>
      </c>
      <c r="I108" s="34" t="s">
        <v>0</v>
      </c>
      <c r="J108" s="34" t="s">
        <v>0</v>
      </c>
      <c r="K108" s="642"/>
      <c r="L108" s="642"/>
      <c r="M108" s="642"/>
      <c r="N108" s="439" t="s">
        <v>0</v>
      </c>
      <c r="O108" s="567">
        <f>C108-(SUM(H108:N108))</f>
        <v>0</v>
      </c>
      <c r="P108" s="803"/>
      <c r="Q108" s="643"/>
      <c r="R108" s="644"/>
      <c r="S108" s="642"/>
      <c r="T108" s="821"/>
      <c r="U108" s="807">
        <f>C108-(SUM(P108:T110))</f>
        <v>0</v>
      </c>
      <c r="V108" s="737"/>
      <c r="W108" s="597"/>
      <c r="X108" s="599"/>
      <c r="Y108" s="596"/>
      <c r="Z108" s="659"/>
      <c r="AA108" s="597"/>
      <c r="AB108" s="599"/>
      <c r="AC108" s="597"/>
      <c r="AD108" s="966">
        <f>C108-(V108+X108+Z108+AB108)</f>
        <v>0</v>
      </c>
      <c r="AE108" s="661">
        <f>(G108)-(W108+Y108+AA108+AC108)</f>
        <v>0</v>
      </c>
    </row>
    <row r="109" spans="1:31" x14ac:dyDescent="0.3">
      <c r="A109" s="39"/>
      <c r="B109" s="22" t="s">
        <v>3</v>
      </c>
      <c r="C109" s="27"/>
      <c r="D109" s="42"/>
      <c r="E109" s="41"/>
      <c r="F109" s="25"/>
      <c r="G109" s="40"/>
      <c r="H109" s="40"/>
      <c r="I109" s="24"/>
      <c r="J109" s="25"/>
      <c r="K109" s="25"/>
      <c r="L109" s="25"/>
      <c r="M109" s="24"/>
      <c r="N109" s="24"/>
      <c r="O109" s="523"/>
      <c r="P109" s="43"/>
      <c r="Q109" s="40"/>
      <c r="R109" s="24"/>
      <c r="S109" s="25"/>
      <c r="T109" s="45"/>
      <c r="U109" s="523"/>
      <c r="V109" s="24"/>
      <c r="W109" s="40"/>
      <c r="X109" s="24"/>
      <c r="Y109" s="40"/>
      <c r="Z109" s="40"/>
      <c r="AA109" s="40"/>
      <c r="AB109" s="40"/>
      <c r="AC109" s="45"/>
      <c r="AD109" s="24"/>
      <c r="AE109" s="45"/>
    </row>
    <row r="110" spans="1:31" x14ac:dyDescent="0.3">
      <c r="A110" s="39"/>
      <c r="B110" s="443" t="s">
        <v>195</v>
      </c>
      <c r="C110" s="573"/>
      <c r="D110" s="36" t="s">
        <v>1</v>
      </c>
      <c r="E110" s="35" t="s">
        <v>0</v>
      </c>
      <c r="F110" s="34" t="s">
        <v>0</v>
      </c>
      <c r="G110" s="740"/>
      <c r="H110" s="34" t="s">
        <v>0</v>
      </c>
      <c r="I110" s="34" t="s">
        <v>0</v>
      </c>
      <c r="J110" s="34" t="s">
        <v>0</v>
      </c>
      <c r="K110" s="645"/>
      <c r="L110" s="645"/>
      <c r="M110" s="650"/>
      <c r="N110" s="650"/>
      <c r="O110" s="567">
        <f>C110-(SUM(H110:N110))</f>
        <v>0</v>
      </c>
      <c r="P110" s="796"/>
      <c r="Q110" s="645"/>
      <c r="R110" s="650"/>
      <c r="S110" s="645"/>
      <c r="T110" s="740"/>
      <c r="U110" s="807">
        <f>C110-(SUM(P110:T112))</f>
        <v>0</v>
      </c>
      <c r="V110" s="738"/>
      <c r="W110" s="657"/>
      <c r="X110" s="659"/>
      <c r="Y110" s="656"/>
      <c r="Z110" s="659"/>
      <c r="AA110" s="657"/>
      <c r="AB110" s="659"/>
      <c r="AC110" s="657"/>
      <c r="AD110" s="966">
        <f>C110-(V110+X110+Z110+AB110)</f>
        <v>0</v>
      </c>
      <c r="AE110" s="661">
        <f>(G110)-(W110+Y110+AA110+AC110)</f>
        <v>0</v>
      </c>
    </row>
    <row r="111" spans="1:31" x14ac:dyDescent="0.3">
      <c r="A111" s="39"/>
      <c r="B111" s="373" t="s">
        <v>197</v>
      </c>
      <c r="C111" s="640"/>
      <c r="D111" s="52" t="s">
        <v>1</v>
      </c>
      <c r="E111" s="100" t="s">
        <v>0</v>
      </c>
      <c r="F111" s="137" t="s">
        <v>0</v>
      </c>
      <c r="G111" s="741"/>
      <c r="H111" s="34" t="s">
        <v>0</v>
      </c>
      <c r="I111" s="34" t="s">
        <v>0</v>
      </c>
      <c r="J111" s="34" t="s">
        <v>0</v>
      </c>
      <c r="K111" s="587"/>
      <c r="L111" s="587"/>
      <c r="M111" s="639"/>
      <c r="N111" s="639"/>
      <c r="O111" s="567">
        <f>C111-(SUM(H111:N111))</f>
        <v>0</v>
      </c>
      <c r="P111" s="797"/>
      <c r="Q111" s="587"/>
      <c r="R111" s="639"/>
      <c r="S111" s="587"/>
      <c r="T111" s="741"/>
      <c r="U111" s="807">
        <f>C111-(SUM(P111:T113))</f>
        <v>0</v>
      </c>
      <c r="V111" s="739"/>
      <c r="W111" s="633"/>
      <c r="X111" s="635"/>
      <c r="Y111" s="632"/>
      <c r="Z111" s="659"/>
      <c r="AA111" s="633"/>
      <c r="AB111" s="635"/>
      <c r="AC111" s="633"/>
      <c r="AD111" s="966">
        <f>C111-(V111+X111+Z111+AB111)</f>
        <v>0</v>
      </c>
      <c r="AE111" s="661">
        <f>(G111)-(W111+Y111+AA111+AC111)</f>
        <v>0</v>
      </c>
    </row>
    <row r="112" spans="1:31" x14ac:dyDescent="0.3">
      <c r="A112" s="39"/>
      <c r="B112" s="22" t="s">
        <v>196</v>
      </c>
      <c r="C112" s="43"/>
      <c r="D112" s="42"/>
      <c r="E112" s="41"/>
      <c r="F112" s="41"/>
      <c r="G112" s="40"/>
      <c r="H112" s="40"/>
      <c r="I112" s="40"/>
      <c r="J112" s="41"/>
      <c r="K112" s="41"/>
      <c r="L112" s="41"/>
      <c r="M112" s="40"/>
      <c r="N112" s="40"/>
      <c r="O112" s="559"/>
      <c r="P112" s="43"/>
      <c r="Q112" s="40"/>
      <c r="R112" s="40"/>
      <c r="S112" s="41"/>
      <c r="T112" s="45"/>
      <c r="U112" s="559"/>
      <c r="V112" s="40"/>
      <c r="W112" s="40"/>
      <c r="X112" s="40"/>
      <c r="Y112" s="40"/>
      <c r="Z112" s="40"/>
      <c r="AA112" s="40"/>
      <c r="AB112" s="40"/>
      <c r="AC112" s="45"/>
      <c r="AD112" s="40"/>
      <c r="AE112" s="45"/>
    </row>
    <row r="113" spans="1:31" x14ac:dyDescent="0.3">
      <c r="A113" s="39"/>
      <c r="B113" s="44" t="s">
        <v>198</v>
      </c>
      <c r="C113" s="573"/>
      <c r="D113" s="36" t="s">
        <v>1</v>
      </c>
      <c r="E113" s="35" t="s">
        <v>0</v>
      </c>
      <c r="F113" s="34" t="s">
        <v>0</v>
      </c>
      <c r="G113" s="740"/>
      <c r="H113" s="34" t="s">
        <v>0</v>
      </c>
      <c r="I113" s="34" t="s">
        <v>0</v>
      </c>
      <c r="J113" s="34" t="s">
        <v>0</v>
      </c>
      <c r="K113" s="645"/>
      <c r="L113" s="645"/>
      <c r="M113" s="650"/>
      <c r="N113" s="650"/>
      <c r="O113" s="567">
        <f>C113-(SUM(H113:N113))</f>
        <v>0</v>
      </c>
      <c r="P113" s="796"/>
      <c r="Q113" s="645"/>
      <c r="R113" s="650"/>
      <c r="S113" s="645"/>
      <c r="T113" s="740"/>
      <c r="U113" s="807">
        <f>C113-(SUM(P113:T115))</f>
        <v>0</v>
      </c>
      <c r="V113" s="738"/>
      <c r="W113" s="657"/>
      <c r="X113" s="659"/>
      <c r="Y113" s="656"/>
      <c r="Z113" s="659"/>
      <c r="AA113" s="657"/>
      <c r="AB113" s="659"/>
      <c r="AC113" s="657"/>
      <c r="AD113" s="966">
        <f>C113-(V113+X113+Z113+AB113)</f>
        <v>0</v>
      </c>
      <c r="AE113" s="661">
        <f>(G113)-(W113+Y113+AA113+AC113)</f>
        <v>0</v>
      </c>
    </row>
    <row r="114" spans="1:31" x14ac:dyDescent="0.3">
      <c r="A114" s="39"/>
      <c r="B114" s="310" t="s">
        <v>199</v>
      </c>
      <c r="C114" s="573"/>
      <c r="D114" s="36" t="s">
        <v>1</v>
      </c>
      <c r="E114" s="35" t="s">
        <v>0</v>
      </c>
      <c r="F114" s="34" t="s">
        <v>0</v>
      </c>
      <c r="G114" s="740"/>
      <c r="H114" s="34" t="s">
        <v>0</v>
      </c>
      <c r="I114" s="34" t="s">
        <v>0</v>
      </c>
      <c r="J114" s="34" t="s">
        <v>0</v>
      </c>
      <c r="K114" s="645"/>
      <c r="L114" s="645"/>
      <c r="M114" s="650"/>
      <c r="N114" s="650"/>
      <c r="O114" s="567">
        <f>C114-(SUM(H114:N114))</f>
        <v>0</v>
      </c>
      <c r="P114" s="796"/>
      <c r="Q114" s="645"/>
      <c r="R114" s="650"/>
      <c r="S114" s="645"/>
      <c r="T114" s="740"/>
      <c r="U114" s="807">
        <f>C114-(SUM(P114:T116))</f>
        <v>0</v>
      </c>
      <c r="V114" s="738"/>
      <c r="W114" s="657"/>
      <c r="X114" s="659"/>
      <c r="Y114" s="656"/>
      <c r="Z114" s="659"/>
      <c r="AA114" s="657"/>
      <c r="AB114" s="659"/>
      <c r="AC114" s="657"/>
      <c r="AD114" s="966">
        <f>C114-(V114+X114+Z114+AB114)</f>
        <v>0</v>
      </c>
      <c r="AE114" s="661">
        <f>(G114)-(W114+Y114+AA114+AC114)</f>
        <v>0</v>
      </c>
    </row>
    <row r="115" spans="1:31" x14ac:dyDescent="0.3">
      <c r="A115" s="39"/>
      <c r="B115" s="309" t="s">
        <v>220</v>
      </c>
      <c r="C115" s="27"/>
      <c r="D115" s="26"/>
      <c r="E115" s="25"/>
      <c r="F115" s="25"/>
      <c r="G115" s="24"/>
      <c r="H115" s="24"/>
      <c r="I115" s="24"/>
      <c r="J115" s="25"/>
      <c r="K115" s="25"/>
      <c r="L115" s="25"/>
      <c r="M115" s="24"/>
      <c r="N115" s="24"/>
      <c r="O115" s="523"/>
      <c r="P115" s="27"/>
      <c r="Q115" s="24"/>
      <c r="R115" s="24"/>
      <c r="S115" s="25"/>
      <c r="T115" s="23"/>
      <c r="U115" s="523"/>
      <c r="V115" s="24"/>
      <c r="W115" s="24"/>
      <c r="X115" s="24"/>
      <c r="Y115" s="24"/>
      <c r="Z115" s="24"/>
      <c r="AA115" s="24"/>
      <c r="AB115" s="24"/>
      <c r="AC115" s="23"/>
      <c r="AD115" s="24"/>
      <c r="AE115" s="23"/>
    </row>
    <row r="116" spans="1:31" x14ac:dyDescent="0.3">
      <c r="A116" s="39"/>
      <c r="B116" s="44" t="s">
        <v>200</v>
      </c>
      <c r="C116" s="573"/>
      <c r="D116" s="36" t="s">
        <v>1</v>
      </c>
      <c r="E116" s="35" t="s">
        <v>0</v>
      </c>
      <c r="F116" s="34" t="s">
        <v>0</v>
      </c>
      <c r="G116" s="740"/>
      <c r="H116" s="34" t="s">
        <v>0</v>
      </c>
      <c r="I116" s="34" t="s">
        <v>0</v>
      </c>
      <c r="J116" s="34" t="s">
        <v>0</v>
      </c>
      <c r="K116" s="645"/>
      <c r="L116" s="645"/>
      <c r="M116" s="650"/>
      <c r="N116" s="650"/>
      <c r="O116" s="567">
        <f>C116-(SUM(H116:N116))</f>
        <v>0</v>
      </c>
      <c r="P116" s="796"/>
      <c r="Q116" s="645"/>
      <c r="R116" s="650"/>
      <c r="S116" s="645"/>
      <c r="T116" s="740"/>
      <c r="U116" s="807">
        <f>C116-(SUM(P116:T118))</f>
        <v>0</v>
      </c>
      <c r="V116" s="738"/>
      <c r="W116" s="657"/>
      <c r="X116" s="659"/>
      <c r="Y116" s="656"/>
      <c r="Z116" s="659"/>
      <c r="AA116" s="657"/>
      <c r="AB116" s="659"/>
      <c r="AC116" s="657"/>
      <c r="AD116" s="966">
        <f>C116-(V116+X116+Z116+AB116)</f>
        <v>0</v>
      </c>
      <c r="AE116" s="661">
        <f>(G116)-(W116+Y116+AA116+AC116)</f>
        <v>0</v>
      </c>
    </row>
    <row r="117" spans="1:31" x14ac:dyDescent="0.3">
      <c r="A117" s="39"/>
      <c r="B117" s="38" t="s">
        <v>201</v>
      </c>
      <c r="C117" s="17"/>
      <c r="D117" s="16" t="s">
        <v>1</v>
      </c>
      <c r="E117" s="15" t="s">
        <v>0</v>
      </c>
      <c r="F117" s="14" t="s">
        <v>0</v>
      </c>
      <c r="G117" s="742"/>
      <c r="H117" s="34" t="s">
        <v>0</v>
      </c>
      <c r="I117" s="34" t="s">
        <v>0</v>
      </c>
      <c r="J117" s="34" t="s">
        <v>0</v>
      </c>
      <c r="K117" s="645"/>
      <c r="L117" s="645"/>
      <c r="M117" s="650"/>
      <c r="N117" s="650"/>
      <c r="O117" s="567">
        <f>C117-(SUM(H117:N117))</f>
        <v>0</v>
      </c>
      <c r="P117" s="787"/>
      <c r="Q117" s="576"/>
      <c r="R117" s="586"/>
      <c r="S117" s="576"/>
      <c r="T117" s="742"/>
      <c r="U117" s="807">
        <f>C117-(SUM(P117:T120))</f>
        <v>0</v>
      </c>
      <c r="V117" s="737"/>
      <c r="W117" s="597"/>
      <c r="X117" s="599"/>
      <c r="Y117" s="596"/>
      <c r="Z117" s="659"/>
      <c r="AA117" s="597"/>
      <c r="AB117" s="599"/>
      <c r="AC117" s="597"/>
      <c r="AD117" s="966">
        <f>C117-(V117+X117+Z117+AB117)</f>
        <v>0</v>
      </c>
      <c r="AE117" s="661">
        <f>(G117)-(W117+Y117+AA117+AC117)</f>
        <v>0</v>
      </c>
    </row>
    <row r="118" spans="1:31" x14ac:dyDescent="0.3">
      <c r="A118" s="39"/>
      <c r="B118" s="370" t="s">
        <v>202</v>
      </c>
      <c r="C118" s="743"/>
      <c r="D118" s="42"/>
      <c r="E118" s="42"/>
      <c r="F118" s="42"/>
      <c r="G118" s="371"/>
      <c r="H118" s="40"/>
      <c r="I118" s="40"/>
      <c r="J118" s="42"/>
      <c r="K118" s="42"/>
      <c r="L118" s="42"/>
      <c r="M118" s="40"/>
      <c r="N118" s="544"/>
      <c r="O118" s="564"/>
      <c r="P118" s="43"/>
      <c r="Q118" s="40"/>
      <c r="R118" s="40"/>
      <c r="S118" s="42"/>
      <c r="T118" s="45"/>
      <c r="U118" s="564"/>
      <c r="V118" s="40"/>
      <c r="W118" s="40"/>
      <c r="X118" s="40"/>
      <c r="Y118" s="40"/>
      <c r="Z118" s="40"/>
      <c r="AA118" s="40"/>
      <c r="AB118" s="40"/>
      <c r="AC118" s="45"/>
      <c r="AD118" s="976"/>
      <c r="AE118" s="8"/>
    </row>
    <row r="119" spans="1:31" ht="45" hidden="1" x14ac:dyDescent="0.3">
      <c r="A119" s="181"/>
      <c r="B119" s="180"/>
      <c r="C119" s="179" t="s">
        <v>13</v>
      </c>
      <c r="D119" s="178" t="s">
        <v>12</v>
      </c>
      <c r="E119" s="177" t="s">
        <v>11</v>
      </c>
      <c r="F119" s="174" t="s">
        <v>10</v>
      </c>
      <c r="G119" s="176" t="s">
        <v>9</v>
      </c>
      <c r="H119" s="175" t="s">
        <v>25</v>
      </c>
      <c r="I119" s="174" t="s">
        <v>23</v>
      </c>
      <c r="J119" s="173" t="s">
        <v>22</v>
      </c>
      <c r="K119" s="382" t="s">
        <v>8</v>
      </c>
      <c r="L119" s="382" t="s">
        <v>226</v>
      </c>
      <c r="M119" s="383" t="s">
        <v>7</v>
      </c>
      <c r="N119" s="436" t="s">
        <v>252</v>
      </c>
      <c r="O119" s="550"/>
      <c r="P119" s="779" t="s">
        <v>263</v>
      </c>
      <c r="Q119" s="226" t="s">
        <v>274</v>
      </c>
      <c r="R119" s="172" t="s">
        <v>275</v>
      </c>
      <c r="S119" s="172" t="s">
        <v>276</v>
      </c>
      <c r="T119" s="811" t="s">
        <v>252</v>
      </c>
      <c r="U119" s="550"/>
      <c r="V119" s="169"/>
      <c r="W119" s="167"/>
      <c r="X119" s="170"/>
      <c r="Y119" s="167"/>
      <c r="Z119" s="169"/>
      <c r="AA119" s="167"/>
      <c r="AB119" s="168"/>
      <c r="AC119" s="167"/>
      <c r="AD119" s="949"/>
      <c r="AE119" s="167"/>
    </row>
    <row r="120" spans="1:31" x14ac:dyDescent="0.3">
      <c r="A120" s="39"/>
      <c r="B120" s="38" t="s">
        <v>203</v>
      </c>
      <c r="C120" s="573"/>
      <c r="D120" s="36" t="s">
        <v>1</v>
      </c>
      <c r="E120" s="35" t="s">
        <v>0</v>
      </c>
      <c r="F120" s="34" t="s">
        <v>0</v>
      </c>
      <c r="G120" s="740"/>
      <c r="H120" s="34" t="s">
        <v>0</v>
      </c>
      <c r="I120" s="34" t="s">
        <v>0</v>
      </c>
      <c r="J120" s="34" t="s">
        <v>0</v>
      </c>
      <c r="K120" s="645"/>
      <c r="L120" s="645"/>
      <c r="M120" s="650"/>
      <c r="N120" s="650"/>
      <c r="O120" s="567">
        <f>C120-(SUM(H120:N120))</f>
        <v>0</v>
      </c>
      <c r="P120" s="796"/>
      <c r="Q120" s="645"/>
      <c r="R120" s="650"/>
      <c r="S120" s="645"/>
      <c r="T120" s="740"/>
      <c r="U120" s="807">
        <f>C120-(SUM(P120:T122))</f>
        <v>0</v>
      </c>
      <c r="V120" s="738"/>
      <c r="W120" s="657"/>
      <c r="X120" s="659"/>
      <c r="Y120" s="656"/>
      <c r="Z120" s="659"/>
      <c r="AA120" s="657"/>
      <c r="AB120" s="659"/>
      <c r="AC120" s="657"/>
      <c r="AD120" s="966">
        <f>C120-(V120+X120+Z120+AB120)</f>
        <v>0</v>
      </c>
      <c r="AE120" s="661">
        <f>(G120)-(W120+Y120+AA120+AC120)</f>
        <v>0</v>
      </c>
    </row>
    <row r="121" spans="1:31" x14ac:dyDescent="0.3">
      <c r="A121" s="39"/>
      <c r="B121" s="373" t="s">
        <v>204</v>
      </c>
      <c r="C121" s="27"/>
      <c r="D121" s="26"/>
      <c r="E121" s="25"/>
      <c r="F121" s="25"/>
      <c r="G121" s="24"/>
      <c r="H121" s="24"/>
      <c r="I121" s="24"/>
      <c r="J121" s="25"/>
      <c r="K121" s="25"/>
      <c r="L121" s="25"/>
      <c r="M121" s="24"/>
      <c r="N121" s="24"/>
      <c r="O121" s="523"/>
      <c r="P121" s="27"/>
      <c r="Q121" s="24"/>
      <c r="R121" s="24"/>
      <c r="S121" s="25"/>
      <c r="T121" s="23"/>
      <c r="U121" s="523"/>
      <c r="V121" s="24"/>
      <c r="W121" s="24"/>
      <c r="X121" s="24"/>
      <c r="Y121" s="24"/>
      <c r="Z121" s="24"/>
      <c r="AA121" s="24"/>
      <c r="AB121" s="24"/>
      <c r="AC121" s="23"/>
      <c r="AD121" s="24"/>
      <c r="AE121" s="23"/>
    </row>
    <row r="122" spans="1:31" x14ac:dyDescent="0.3">
      <c r="A122" s="84"/>
      <c r="B122" s="769" t="s">
        <v>2</v>
      </c>
      <c r="C122" s="770">
        <f>SUM(C118,C113,C111,C110,C116,C108,C120,C114,C117)</f>
        <v>0</v>
      </c>
      <c r="D122" s="671" t="s">
        <v>1</v>
      </c>
      <c r="E122" s="81" t="s">
        <v>0</v>
      </c>
      <c r="F122" s="527" t="s">
        <v>0</v>
      </c>
      <c r="G122" s="771">
        <f>SUM(G118,G113,G111,G110,G116,G108,G120,G114,G117)</f>
        <v>0</v>
      </c>
      <c r="H122" s="81" t="s">
        <v>0</v>
      </c>
      <c r="I122" s="78" t="s">
        <v>0</v>
      </c>
      <c r="J122" s="78" t="s">
        <v>0</v>
      </c>
      <c r="K122" s="772">
        <f t="shared" ref="K122:AE122" si="23">SUM(K118,K113,K111,K110,K116,K108,K120,K114,K117)</f>
        <v>0</v>
      </c>
      <c r="L122" s="772">
        <f t="shared" si="23"/>
        <v>0</v>
      </c>
      <c r="M122" s="773">
        <f t="shared" si="23"/>
        <v>0</v>
      </c>
      <c r="N122" s="772">
        <f t="shared" si="23"/>
        <v>0</v>
      </c>
      <c r="O122" s="674">
        <f>C122-(SUM(H122:N122))</f>
        <v>0</v>
      </c>
      <c r="P122" s="775">
        <f t="shared" si="23"/>
        <v>0</v>
      </c>
      <c r="Q122" s="772">
        <f t="shared" si="23"/>
        <v>0</v>
      </c>
      <c r="R122" s="772">
        <f t="shared" si="23"/>
        <v>0</v>
      </c>
      <c r="S122" s="772">
        <f t="shared" si="23"/>
        <v>0</v>
      </c>
      <c r="T122" s="771">
        <f t="shared" si="23"/>
        <v>0</v>
      </c>
      <c r="U122" s="809">
        <f>C122-(SUM(P122:T123))</f>
        <v>0</v>
      </c>
      <c r="V122" s="354">
        <f t="shared" si="23"/>
        <v>0</v>
      </c>
      <c r="W122" s="774">
        <f t="shared" si="23"/>
        <v>0</v>
      </c>
      <c r="X122" s="775">
        <f t="shared" si="23"/>
        <v>0</v>
      </c>
      <c r="Y122" s="774">
        <f t="shared" si="23"/>
        <v>0</v>
      </c>
      <c r="Z122" s="775">
        <f t="shared" si="23"/>
        <v>0</v>
      </c>
      <c r="AA122" s="774">
        <f t="shared" si="23"/>
        <v>0</v>
      </c>
      <c r="AB122" s="775">
        <f t="shared" si="23"/>
        <v>0</v>
      </c>
      <c r="AC122" s="774">
        <f t="shared" si="23"/>
        <v>0</v>
      </c>
      <c r="AD122" s="977">
        <f t="shared" si="23"/>
        <v>0</v>
      </c>
      <c r="AE122" s="777">
        <f t="shared" si="23"/>
        <v>0</v>
      </c>
    </row>
    <row r="123" spans="1:31" x14ac:dyDescent="0.3">
      <c r="A123" s="86"/>
      <c r="B123" s="308" t="s">
        <v>306</v>
      </c>
      <c r="C123" s="233"/>
      <c r="D123" s="306"/>
      <c r="E123" s="42"/>
      <c r="F123" s="41"/>
      <c r="G123" s="41"/>
      <c r="H123" s="444"/>
      <c r="I123" s="444"/>
      <c r="J123" s="444"/>
      <c r="K123" s="233"/>
      <c r="L123" s="233"/>
      <c r="M123" s="233"/>
      <c r="N123" s="233"/>
      <c r="O123" s="546"/>
      <c r="P123" s="232"/>
      <c r="Q123" s="233"/>
      <c r="R123" s="233"/>
      <c r="S123" s="233"/>
      <c r="T123" s="307"/>
      <c r="U123" s="546"/>
      <c r="V123" s="234"/>
      <c r="W123" s="234"/>
      <c r="X123" s="233"/>
      <c r="Y123" s="233"/>
      <c r="Z123" s="234"/>
      <c r="AA123" s="234"/>
      <c r="AB123" s="233"/>
      <c r="AC123" s="307"/>
      <c r="AD123" s="975"/>
      <c r="AE123" s="304"/>
    </row>
    <row r="124" spans="1:31" x14ac:dyDescent="0.3">
      <c r="A124" s="86"/>
      <c r="B124" s="62" t="s">
        <v>189</v>
      </c>
      <c r="C124" s="43"/>
      <c r="D124" s="42"/>
      <c r="E124" s="42"/>
      <c r="F124" s="42"/>
      <c r="G124" s="40"/>
      <c r="H124" s="42"/>
      <c r="I124" s="42"/>
      <c r="J124" s="42"/>
      <c r="K124" s="42"/>
      <c r="L124" s="40"/>
      <c r="M124" s="42"/>
      <c r="N124" s="42"/>
      <c r="O124" s="545"/>
      <c r="P124" s="43"/>
      <c r="Q124" s="40"/>
      <c r="R124" s="40"/>
      <c r="S124" s="40"/>
      <c r="T124" s="45"/>
      <c r="U124" s="545"/>
      <c r="V124" s="40"/>
      <c r="W124" s="40"/>
      <c r="X124" s="40"/>
      <c r="Y124" s="40"/>
      <c r="Z124" s="40"/>
      <c r="AA124" s="40"/>
      <c r="AB124" s="40"/>
      <c r="AC124" s="45"/>
      <c r="AD124" s="40"/>
      <c r="AE124" s="45"/>
    </row>
    <row r="125" spans="1:31" x14ac:dyDescent="0.3">
      <c r="A125" s="86"/>
      <c r="B125" s="65" t="s">
        <v>211</v>
      </c>
      <c r="C125" s="572"/>
      <c r="D125" s="131" t="s">
        <v>1</v>
      </c>
      <c r="E125" s="130" t="s">
        <v>0</v>
      </c>
      <c r="F125" s="137" t="s">
        <v>0</v>
      </c>
      <c r="G125" s="742"/>
      <c r="H125" s="130" t="s">
        <v>0</v>
      </c>
      <c r="I125" s="137" t="s">
        <v>0</v>
      </c>
      <c r="J125" s="137" t="s">
        <v>0</v>
      </c>
      <c r="K125" s="137" t="s">
        <v>0</v>
      </c>
      <c r="L125" s="137" t="s">
        <v>0</v>
      </c>
      <c r="M125" s="587"/>
      <c r="N125" s="137" t="s">
        <v>0</v>
      </c>
      <c r="O125" s="567">
        <f>C125-(SUM(H125:N125))</f>
        <v>0</v>
      </c>
      <c r="P125" s="787"/>
      <c r="Q125" s="576"/>
      <c r="R125" s="586"/>
      <c r="S125" s="587"/>
      <c r="T125" s="742"/>
      <c r="U125" s="807">
        <f>C125-(SUM(P125:T128))</f>
        <v>0</v>
      </c>
      <c r="V125" s="596"/>
      <c r="W125" s="597"/>
      <c r="X125" s="598"/>
      <c r="Y125" s="597"/>
      <c r="Z125" s="598"/>
      <c r="AA125" s="597"/>
      <c r="AB125" s="599"/>
      <c r="AC125" s="597"/>
      <c r="AD125" s="966">
        <f>C125-(V125+X125+Z125+AB125)</f>
        <v>0</v>
      </c>
      <c r="AE125" s="661">
        <f>(G125)-(W125+Y125+AA125+AC125)</f>
        <v>0</v>
      </c>
    </row>
    <row r="126" spans="1:31" x14ac:dyDescent="0.3">
      <c r="A126" s="86"/>
      <c r="B126" s="65" t="s">
        <v>212</v>
      </c>
      <c r="C126" s="572"/>
      <c r="D126" s="131" t="s">
        <v>1</v>
      </c>
      <c r="E126" s="130" t="s">
        <v>0</v>
      </c>
      <c r="F126" s="137" t="s">
        <v>0</v>
      </c>
      <c r="G126" s="742"/>
      <c r="H126" s="130" t="s">
        <v>0</v>
      </c>
      <c r="I126" s="137" t="s">
        <v>0</v>
      </c>
      <c r="J126" s="137" t="s">
        <v>0</v>
      </c>
      <c r="K126" s="137" t="s">
        <v>0</v>
      </c>
      <c r="L126" s="137" t="s">
        <v>0</v>
      </c>
      <c r="M126" s="587"/>
      <c r="N126" s="137" t="s">
        <v>0</v>
      </c>
      <c r="O126" s="567">
        <f>C126-(SUM(H126:N126))</f>
        <v>0</v>
      </c>
      <c r="P126" s="787"/>
      <c r="Q126" s="576"/>
      <c r="R126" s="586"/>
      <c r="S126" s="587"/>
      <c r="T126" s="742"/>
      <c r="U126" s="807">
        <f>C126-(SUM(P126:T129))</f>
        <v>0</v>
      </c>
      <c r="V126" s="596"/>
      <c r="W126" s="597"/>
      <c r="X126" s="598"/>
      <c r="Y126" s="597"/>
      <c r="Z126" s="598"/>
      <c r="AA126" s="597"/>
      <c r="AB126" s="599"/>
      <c r="AC126" s="597"/>
      <c r="AD126" s="966">
        <f>C126-(V126+X126+Z126+AB126)</f>
        <v>0</v>
      </c>
      <c r="AE126" s="661">
        <f>(G126)-(W126+Y126+AA126+AC126)</f>
        <v>0</v>
      </c>
    </row>
    <row r="127" spans="1:31" x14ac:dyDescent="0.3">
      <c r="A127" s="86"/>
      <c r="B127" s="845" t="s">
        <v>296</v>
      </c>
      <c r="C127" s="846">
        <f>SUM(C125:C126)</f>
        <v>0</v>
      </c>
      <c r="D127" s="847" t="s">
        <v>1</v>
      </c>
      <c r="E127" s="130" t="s">
        <v>0</v>
      </c>
      <c r="F127" s="429" t="s">
        <v>0</v>
      </c>
      <c r="G127" s="848">
        <f>SUM(G125:G126)</f>
        <v>0</v>
      </c>
      <c r="H127" s="130" t="s">
        <v>0</v>
      </c>
      <c r="I127" s="137" t="s">
        <v>0</v>
      </c>
      <c r="J127" s="137" t="s">
        <v>0</v>
      </c>
      <c r="K127" s="137" t="s">
        <v>0</v>
      </c>
      <c r="L127" s="429" t="s">
        <v>0</v>
      </c>
      <c r="M127" s="839">
        <f>SUM(M125:M126)</f>
        <v>0</v>
      </c>
      <c r="N127" s="130" t="s">
        <v>0</v>
      </c>
      <c r="O127" s="567">
        <f>C127-(SUM(H127:N127))</f>
        <v>0</v>
      </c>
      <c r="P127" s="841">
        <f>SUM(P125:P126)</f>
        <v>0</v>
      </c>
      <c r="Q127" s="839">
        <f t="shared" ref="Q127:AC127" si="24">SUM(Q125:Q126)</f>
        <v>0</v>
      </c>
      <c r="R127" s="839">
        <f t="shared" si="24"/>
        <v>0</v>
      </c>
      <c r="S127" s="839">
        <f t="shared" si="24"/>
        <v>0</v>
      </c>
      <c r="T127" s="838">
        <f t="shared" si="24"/>
        <v>0</v>
      </c>
      <c r="U127" s="997">
        <f t="shared" si="24"/>
        <v>0</v>
      </c>
      <c r="V127" s="836">
        <f t="shared" si="24"/>
        <v>0</v>
      </c>
      <c r="W127" s="843">
        <f t="shared" si="24"/>
        <v>0</v>
      </c>
      <c r="X127" s="844">
        <f t="shared" si="24"/>
        <v>0</v>
      </c>
      <c r="Y127" s="842">
        <f t="shared" si="24"/>
        <v>0</v>
      </c>
      <c r="Z127" s="836">
        <f t="shared" si="24"/>
        <v>0</v>
      </c>
      <c r="AA127" s="843">
        <f t="shared" si="24"/>
        <v>0</v>
      </c>
      <c r="AB127" s="844">
        <f t="shared" si="24"/>
        <v>0</v>
      </c>
      <c r="AC127" s="842">
        <f t="shared" si="24"/>
        <v>0</v>
      </c>
      <c r="AD127" s="978">
        <f>C127-(V127+X127+Z127+AB127)</f>
        <v>0</v>
      </c>
      <c r="AE127" s="837">
        <f>(G127)-(W127+Y127+AA127+AC127)</f>
        <v>0</v>
      </c>
    </row>
    <row r="128" spans="1:31" x14ac:dyDescent="0.3">
      <c r="A128" s="84"/>
      <c r="B128" s="65" t="s">
        <v>190</v>
      </c>
      <c r="C128" s="744"/>
      <c r="D128" s="312" t="s">
        <v>1</v>
      </c>
      <c r="E128" s="313" t="s">
        <v>0</v>
      </c>
      <c r="F128" s="225" t="s">
        <v>0</v>
      </c>
      <c r="G128" s="745"/>
      <c r="H128" s="130" t="s">
        <v>0</v>
      </c>
      <c r="I128" s="137" t="s">
        <v>0</v>
      </c>
      <c r="J128" s="137" t="s">
        <v>0</v>
      </c>
      <c r="K128" s="137" t="s">
        <v>0</v>
      </c>
      <c r="L128" s="137" t="s">
        <v>0</v>
      </c>
      <c r="M128" s="587"/>
      <c r="N128" s="80" t="s">
        <v>0</v>
      </c>
      <c r="O128" s="807">
        <f>C128-(SUM(H128:N128))</f>
        <v>0</v>
      </c>
      <c r="P128" s="130" t="s">
        <v>0</v>
      </c>
      <c r="Q128" s="137" t="s">
        <v>0</v>
      </c>
      <c r="R128" s="840"/>
      <c r="S128" s="137" t="s">
        <v>0</v>
      </c>
      <c r="T128" s="80" t="s">
        <v>0</v>
      </c>
      <c r="U128" s="807">
        <f>C128-(SUM(P128:T130))</f>
        <v>0</v>
      </c>
      <c r="V128" s="746"/>
      <c r="W128" s="747"/>
      <c r="X128" s="748"/>
      <c r="Y128" s="747"/>
      <c r="Z128" s="748"/>
      <c r="AA128" s="747"/>
      <c r="AB128" s="749"/>
      <c r="AC128" s="747"/>
      <c r="AD128" s="966">
        <f>C128-(V128+X128+Z128+AB128)</f>
        <v>0</v>
      </c>
      <c r="AE128" s="661">
        <f>(G128)-(W128+Y128+AA128+AC128)</f>
        <v>0</v>
      </c>
    </row>
    <row r="129" spans="1:31" x14ac:dyDescent="0.3">
      <c r="A129" s="86"/>
      <c r="B129" s="276" t="s">
        <v>307</v>
      </c>
      <c r="C129" s="295"/>
      <c r="D129" s="311"/>
      <c r="E129" s="499"/>
      <c r="F129" s="110"/>
      <c r="G129" s="110"/>
      <c r="H129" s="295"/>
      <c r="I129" s="295"/>
      <c r="J129" s="295"/>
      <c r="K129" s="295"/>
      <c r="L129" s="295"/>
      <c r="M129" s="295"/>
      <c r="N129" s="295"/>
      <c r="O129" s="562"/>
      <c r="P129" s="802"/>
      <c r="Q129" s="295"/>
      <c r="R129" s="295"/>
      <c r="S129" s="295"/>
      <c r="T129" s="297"/>
      <c r="U129" s="562"/>
      <c r="V129" s="296"/>
      <c r="W129" s="296"/>
      <c r="X129" s="295"/>
      <c r="Y129" s="295"/>
      <c r="Z129" s="296"/>
      <c r="AA129" s="296"/>
      <c r="AB129" s="295"/>
      <c r="AC129" s="297"/>
      <c r="AD129" s="975"/>
      <c r="AE129" s="304"/>
    </row>
    <row r="130" spans="1:31" x14ac:dyDescent="0.3">
      <c r="A130" s="86"/>
      <c r="B130" s="305" t="s">
        <v>210</v>
      </c>
      <c r="C130" s="232"/>
      <c r="D130" s="306"/>
      <c r="E130" s="42"/>
      <c r="F130" s="42"/>
      <c r="G130" s="41"/>
      <c r="H130" s="233"/>
      <c r="I130" s="233"/>
      <c r="J130" s="233"/>
      <c r="K130" s="233"/>
      <c r="L130" s="233"/>
      <c r="M130" s="233"/>
      <c r="N130" s="233"/>
      <c r="O130" s="546"/>
      <c r="P130" s="232"/>
      <c r="Q130" s="233"/>
      <c r="R130" s="233"/>
      <c r="S130" s="233"/>
      <c r="T130" s="307"/>
      <c r="U130" s="546"/>
      <c r="V130" s="234"/>
      <c r="W130" s="234"/>
      <c r="X130" s="233"/>
      <c r="Y130" s="233"/>
      <c r="Z130" s="234"/>
      <c r="AA130" s="234"/>
      <c r="AB130" s="233"/>
      <c r="AC130" s="307"/>
      <c r="AD130" s="975"/>
      <c r="AE130" s="304"/>
    </row>
    <row r="131" spans="1:31" x14ac:dyDescent="0.3">
      <c r="A131" s="86"/>
      <c r="B131" s="64" t="s">
        <v>238</v>
      </c>
      <c r="C131" s="640"/>
      <c r="D131" s="131" t="s">
        <v>1</v>
      </c>
      <c r="E131" s="130" t="s">
        <v>0</v>
      </c>
      <c r="F131" s="137" t="s">
        <v>0</v>
      </c>
      <c r="G131" s="741"/>
      <c r="H131" s="137" t="s">
        <v>0</v>
      </c>
      <c r="I131" s="137" t="s">
        <v>0</v>
      </c>
      <c r="J131" s="137" t="s">
        <v>0</v>
      </c>
      <c r="K131" s="824"/>
      <c r="L131" s="587"/>
      <c r="M131" s="429" t="s">
        <v>0</v>
      </c>
      <c r="N131" s="439" t="s">
        <v>0</v>
      </c>
      <c r="O131" s="567">
        <f>C131-(SUM(H131:N131))</f>
        <v>0</v>
      </c>
      <c r="P131" s="797"/>
      <c r="Q131" s="587"/>
      <c r="R131" s="639"/>
      <c r="S131" s="587"/>
      <c r="T131" s="741"/>
      <c r="U131" s="807">
        <f>C131-(SUM(P131:T133))</f>
        <v>0</v>
      </c>
      <c r="V131" s="632"/>
      <c r="W131" s="633"/>
      <c r="X131" s="634"/>
      <c r="Y131" s="633"/>
      <c r="Z131" s="634"/>
      <c r="AA131" s="633"/>
      <c r="AB131" s="635"/>
      <c r="AC131" s="633"/>
      <c r="AD131" s="966">
        <f>C131-(V131+X131+Z131+AB131)</f>
        <v>0</v>
      </c>
      <c r="AE131" s="661">
        <f>(G131)-(W131+Y131+AA131+AC131)</f>
        <v>0</v>
      </c>
    </row>
    <row r="132" spans="1:31" x14ac:dyDescent="0.3">
      <c r="A132" s="86"/>
      <c r="B132" s="64" t="s">
        <v>236</v>
      </c>
      <c r="C132" s="640"/>
      <c r="D132" s="131" t="s">
        <v>1</v>
      </c>
      <c r="E132" s="130" t="s">
        <v>0</v>
      </c>
      <c r="F132" s="137" t="s">
        <v>0</v>
      </c>
      <c r="G132" s="741"/>
      <c r="H132" s="137" t="s">
        <v>0</v>
      </c>
      <c r="I132" s="137" t="s">
        <v>0</v>
      </c>
      <c r="J132" s="137" t="s">
        <v>0</v>
      </c>
      <c r="K132" s="587"/>
      <c r="L132" s="137" t="s">
        <v>0</v>
      </c>
      <c r="M132" s="429" t="s">
        <v>0</v>
      </c>
      <c r="N132" s="429" t="s">
        <v>0</v>
      </c>
      <c r="O132" s="567">
        <f>C132-(SUM(H132:N132))</f>
        <v>0</v>
      </c>
      <c r="P132" s="797"/>
      <c r="Q132" s="587"/>
      <c r="R132" s="639"/>
      <c r="S132" s="587"/>
      <c r="T132" s="741"/>
      <c r="U132" s="807">
        <f>C132-(SUM(P132:T134))</f>
        <v>0</v>
      </c>
      <c r="V132" s="632"/>
      <c r="W132" s="633"/>
      <c r="X132" s="634"/>
      <c r="Y132" s="633"/>
      <c r="Z132" s="634"/>
      <c r="AA132" s="633"/>
      <c r="AB132" s="635"/>
      <c r="AC132" s="633"/>
      <c r="AD132" s="966">
        <f>C132-(V132+X132+Z132+AB132)</f>
        <v>0</v>
      </c>
      <c r="AE132" s="661">
        <f>(G132)-(W132+Y132+AA132+AC132)</f>
        <v>0</v>
      </c>
    </row>
    <row r="133" spans="1:31" x14ac:dyDescent="0.3">
      <c r="A133" s="86"/>
      <c r="B133" s="476" t="s">
        <v>237</v>
      </c>
      <c r="C133" s="753"/>
      <c r="D133" s="312" t="s">
        <v>1</v>
      </c>
      <c r="E133" s="313" t="s">
        <v>0</v>
      </c>
      <c r="F133" s="225" t="s">
        <v>0</v>
      </c>
      <c r="G133" s="752"/>
      <c r="H133" s="225" t="s">
        <v>0</v>
      </c>
      <c r="I133" s="225" t="s">
        <v>0</v>
      </c>
      <c r="J133" s="225" t="s">
        <v>0</v>
      </c>
      <c r="K133" s="225" t="s">
        <v>0</v>
      </c>
      <c r="L133" s="585"/>
      <c r="M133" s="478" t="s">
        <v>0</v>
      </c>
      <c r="N133" s="478" t="s">
        <v>0</v>
      </c>
      <c r="O133" s="670">
        <f>C133-(SUM(H133:N133))</f>
        <v>0</v>
      </c>
      <c r="P133" s="799"/>
      <c r="Q133" s="585"/>
      <c r="R133" s="679"/>
      <c r="S133" s="585"/>
      <c r="T133" s="752"/>
      <c r="U133" s="808">
        <f>C133-(SUM(P133:T135))</f>
        <v>0</v>
      </c>
      <c r="V133" s="694"/>
      <c r="W133" s="695"/>
      <c r="X133" s="696"/>
      <c r="Y133" s="695"/>
      <c r="Z133" s="696"/>
      <c r="AA133" s="695"/>
      <c r="AB133" s="697"/>
      <c r="AC133" s="695"/>
      <c r="AD133" s="966">
        <f>C133-(V133+X133+Z133+AB133)</f>
        <v>0</v>
      </c>
      <c r="AE133" s="661">
        <f>(G133)-(W133+Y133+AA133+AC133)</f>
        <v>0</v>
      </c>
    </row>
    <row r="134" spans="1:31" x14ac:dyDescent="0.3">
      <c r="A134" s="86"/>
      <c r="B134" s="671" t="s">
        <v>2</v>
      </c>
      <c r="C134" s="675">
        <f>SUM(C131:C133)</f>
        <v>0</v>
      </c>
      <c r="D134" s="671" t="s">
        <v>1</v>
      </c>
      <c r="E134" s="81" t="s">
        <v>0</v>
      </c>
      <c r="F134" s="527" t="s">
        <v>0</v>
      </c>
      <c r="G134" s="817">
        <f>SUM(G131:G133)</f>
        <v>0</v>
      </c>
      <c r="H134" s="127" t="s">
        <v>0</v>
      </c>
      <c r="I134" s="127" t="s">
        <v>0</v>
      </c>
      <c r="J134" s="527" t="s">
        <v>0</v>
      </c>
      <c r="K134" s="655">
        <f>SUM(K131:K133)</f>
        <v>0</v>
      </c>
      <c r="L134" s="655">
        <f>SUM(L131:L133)</f>
        <v>0</v>
      </c>
      <c r="M134" s="705" t="s">
        <v>0</v>
      </c>
      <c r="N134" s="527" t="s">
        <v>0</v>
      </c>
      <c r="O134" s="674">
        <f>C134-(SUM(H134:N134))</f>
        <v>0</v>
      </c>
      <c r="P134" s="676">
        <f>SUM(P131:P133)</f>
        <v>0</v>
      </c>
      <c r="Q134" s="655">
        <f t="shared" ref="Q134:T134" si="25">SUM(Q131:Q133)</f>
        <v>0</v>
      </c>
      <c r="R134" s="655">
        <f t="shared" si="25"/>
        <v>0</v>
      </c>
      <c r="S134" s="655">
        <f t="shared" si="25"/>
        <v>0</v>
      </c>
      <c r="T134" s="817">
        <f t="shared" si="25"/>
        <v>0</v>
      </c>
      <c r="U134" s="809">
        <f>C134-(SUM(P134:T136))</f>
        <v>0</v>
      </c>
      <c r="V134" s="680">
        <f t="shared" ref="V134" si="26">SUM(V131:V133)</f>
        <v>0</v>
      </c>
      <c r="W134" s="666">
        <f t="shared" ref="W134:AC134" si="27">SUM(W131:W133)</f>
        <v>0</v>
      </c>
      <c r="X134" s="662">
        <f t="shared" si="27"/>
        <v>0</v>
      </c>
      <c r="Y134" s="666">
        <f t="shared" si="27"/>
        <v>0</v>
      </c>
      <c r="Z134" s="667">
        <f t="shared" si="27"/>
        <v>0</v>
      </c>
      <c r="AA134" s="662">
        <f t="shared" si="27"/>
        <v>0</v>
      </c>
      <c r="AB134" s="667">
        <f t="shared" si="27"/>
        <v>0</v>
      </c>
      <c r="AC134" s="666">
        <f t="shared" si="27"/>
        <v>0</v>
      </c>
      <c r="AD134" s="979">
        <f>C134-(V134+X134+Z134+AB134)</f>
        <v>0</v>
      </c>
      <c r="AE134" s="751">
        <f>(G134)-(W134+Y134+AA134+AC134)</f>
        <v>0</v>
      </c>
    </row>
    <row r="135" spans="1:31" hidden="1" x14ac:dyDescent="0.3">
      <c r="A135" s="86"/>
      <c r="B135" s="479" t="s">
        <v>221</v>
      </c>
      <c r="C135" s="761"/>
      <c r="D135" s="372" t="s">
        <v>1</v>
      </c>
      <c r="E135" s="225" t="s">
        <v>0</v>
      </c>
      <c r="F135" s="225" t="s">
        <v>0</v>
      </c>
      <c r="G135" s="766"/>
      <c r="H135" s="137" t="s">
        <v>0</v>
      </c>
      <c r="I135" s="137" t="s">
        <v>0</v>
      </c>
      <c r="J135" s="137" t="s">
        <v>0</v>
      </c>
      <c r="K135" s="137" t="s">
        <v>0</v>
      </c>
      <c r="L135" s="137" t="s">
        <v>0</v>
      </c>
      <c r="M135" s="762"/>
      <c r="N135" s="429" t="s">
        <v>0</v>
      </c>
      <c r="O135" s="567">
        <f>C135-(SUM(H135:N135))</f>
        <v>0</v>
      </c>
      <c r="P135" s="806"/>
      <c r="Q135" s="763"/>
      <c r="R135" s="762"/>
      <c r="S135" s="762"/>
      <c r="T135" s="822"/>
      <c r="U135" s="807">
        <f>C135-(SUM(P135:T137))</f>
        <v>0</v>
      </c>
      <c r="V135" s="764"/>
      <c r="W135" s="765"/>
      <c r="X135" s="764"/>
      <c r="Y135" s="765"/>
      <c r="Z135" s="767"/>
      <c r="AA135" s="765"/>
      <c r="AB135" s="764"/>
      <c r="AC135" s="765"/>
      <c r="AD135" s="966">
        <f>C135-(V135+X135+Z135+AB135)</f>
        <v>0</v>
      </c>
      <c r="AE135" s="661">
        <f>(G135)-(W135+Y135+AA135+AC135)</f>
        <v>0</v>
      </c>
    </row>
    <row r="136" spans="1:31" hidden="1" x14ac:dyDescent="0.3">
      <c r="A136" s="86"/>
      <c r="B136" s="825" t="s">
        <v>191</v>
      </c>
      <c r="C136" s="827"/>
      <c r="D136" s="828"/>
      <c r="E136" s="25"/>
      <c r="F136" s="25"/>
      <c r="G136" s="25"/>
      <c r="H136" s="829"/>
      <c r="I136" s="829"/>
      <c r="J136" s="829"/>
      <c r="K136" s="829"/>
      <c r="L136" s="829"/>
      <c r="M136" s="829"/>
      <c r="N136" s="829"/>
      <c r="O136" s="830"/>
      <c r="P136" s="827"/>
      <c r="Q136" s="829"/>
      <c r="R136" s="829"/>
      <c r="S136" s="829"/>
      <c r="T136" s="831"/>
      <c r="U136" s="830"/>
      <c r="V136" s="832"/>
      <c r="W136" s="832"/>
      <c r="X136" s="829"/>
      <c r="Y136" s="829"/>
      <c r="Z136" s="832"/>
      <c r="AA136" s="832"/>
      <c r="AB136" s="829"/>
      <c r="AC136" s="831"/>
      <c r="AD136" s="975"/>
      <c r="AE136" s="304"/>
    </row>
    <row r="137" spans="1:31" x14ac:dyDescent="0.3">
      <c r="A137" s="86"/>
      <c r="B137" s="298" t="s">
        <v>297</v>
      </c>
      <c r="C137" s="579"/>
      <c r="D137" s="312" t="s">
        <v>14</v>
      </c>
      <c r="E137" s="369" t="s">
        <v>0</v>
      </c>
      <c r="F137" s="34" t="s">
        <v>0</v>
      </c>
      <c r="G137" s="711"/>
      <c r="H137" s="34" t="s">
        <v>0</v>
      </c>
      <c r="I137" s="34" t="s">
        <v>0</v>
      </c>
      <c r="J137" s="34" t="s">
        <v>0</v>
      </c>
      <c r="K137" s="34" t="s">
        <v>0</v>
      </c>
      <c r="L137" s="34" t="s">
        <v>0</v>
      </c>
      <c r="M137" s="34" t="s">
        <v>0</v>
      </c>
      <c r="N137" s="583"/>
      <c r="O137" s="674">
        <f>C137-(SUM(H137:N137))</f>
        <v>0</v>
      </c>
      <c r="P137" s="782"/>
      <c r="Q137" s="581"/>
      <c r="R137" s="583"/>
      <c r="S137" s="583"/>
      <c r="T137" s="818"/>
      <c r="U137" s="809">
        <f>C137-(SUM(P137:T139))</f>
        <v>0</v>
      </c>
      <c r="V137" s="713"/>
      <c r="W137" s="720"/>
      <c r="X137" s="713"/>
      <c r="Y137" s="720"/>
      <c r="Z137" s="728"/>
      <c r="AA137" s="720"/>
      <c r="AB137" s="713"/>
      <c r="AC137" s="720"/>
      <c r="AD137" s="966">
        <f>C137-(V137+X137+Z137+AB137)</f>
        <v>0</v>
      </c>
      <c r="AE137" s="661">
        <f>(G137)-(W137+Y137+AA137+AC137)</f>
        <v>0</v>
      </c>
    </row>
    <row r="138" spans="1:31" x14ac:dyDescent="0.3">
      <c r="A138" s="84"/>
      <c r="B138" s="302" t="s">
        <v>192</v>
      </c>
      <c r="C138" s="366"/>
      <c r="D138" s="367"/>
      <c r="E138" s="340"/>
      <c r="F138" s="340"/>
      <c r="G138" s="126"/>
      <c r="H138" s="315"/>
      <c r="I138" s="315"/>
      <c r="J138" s="315"/>
      <c r="K138" s="315"/>
      <c r="L138" s="315"/>
      <c r="M138" s="315"/>
      <c r="N138" s="315"/>
      <c r="O138" s="563"/>
      <c r="P138" s="366"/>
      <c r="Q138" s="315"/>
      <c r="R138" s="315"/>
      <c r="S138" s="315"/>
      <c r="T138" s="314"/>
      <c r="U138" s="563"/>
      <c r="V138" s="368"/>
      <c r="W138" s="368"/>
      <c r="X138" s="315"/>
      <c r="Y138" s="315"/>
      <c r="Z138" s="368"/>
      <c r="AA138" s="368"/>
      <c r="AB138" s="315"/>
      <c r="AC138" s="314"/>
      <c r="AD138" s="975"/>
      <c r="AE138" s="304"/>
    </row>
    <row r="139" spans="1:31" x14ac:dyDescent="0.3">
      <c r="A139" s="86"/>
      <c r="B139" s="276" t="s">
        <v>308</v>
      </c>
      <c r="C139" s="295"/>
      <c r="D139" s="311"/>
      <c r="E139" s="499"/>
      <c r="F139" s="110"/>
      <c r="G139" s="110"/>
      <c r="H139" s="295"/>
      <c r="I139" s="295"/>
      <c r="J139" s="295"/>
      <c r="K139" s="295"/>
      <c r="L139" s="295"/>
      <c r="M139" s="295"/>
      <c r="N139" s="295"/>
      <c r="O139" s="562"/>
      <c r="P139" s="802"/>
      <c r="Q139" s="295"/>
      <c r="R139" s="295"/>
      <c r="S139" s="295"/>
      <c r="T139" s="297"/>
      <c r="U139" s="562"/>
      <c r="V139" s="296"/>
      <c r="W139" s="296"/>
      <c r="X139" s="295"/>
      <c r="Y139" s="295"/>
      <c r="Z139" s="296"/>
      <c r="AA139" s="296"/>
      <c r="AB139" s="295"/>
      <c r="AC139" s="297"/>
      <c r="AD139" s="975"/>
      <c r="AE139" s="304"/>
    </row>
    <row r="140" spans="1:31" x14ac:dyDescent="0.3">
      <c r="A140" s="86"/>
      <c r="B140" s="298" t="s">
        <v>241</v>
      </c>
      <c r="C140" s="579"/>
      <c r="D140" s="372" t="s">
        <v>14</v>
      </c>
      <c r="E140" s="130" t="s">
        <v>0</v>
      </c>
      <c r="F140" s="137" t="s">
        <v>0</v>
      </c>
      <c r="G140" s="711"/>
      <c r="H140" s="34" t="s">
        <v>0</v>
      </c>
      <c r="I140" s="34" t="s">
        <v>0</v>
      </c>
      <c r="J140" s="34" t="s">
        <v>0</v>
      </c>
      <c r="K140" s="645"/>
      <c r="L140" s="645"/>
      <c r="M140" s="583"/>
      <c r="N140" s="583"/>
      <c r="O140" s="567">
        <f>C140-(SUM(H140:N140))</f>
        <v>0</v>
      </c>
      <c r="P140" s="782"/>
      <c r="Q140" s="581"/>
      <c r="R140" s="583"/>
      <c r="S140" s="585"/>
      <c r="T140" s="818"/>
      <c r="U140" s="807">
        <f>C140-(SUM(P140:T158))</f>
        <v>0</v>
      </c>
      <c r="V140" s="713"/>
      <c r="W140" s="720"/>
      <c r="X140" s="713"/>
      <c r="Y140" s="720"/>
      <c r="Z140" s="728"/>
      <c r="AA140" s="720"/>
      <c r="AB140" s="713"/>
      <c r="AC140" s="720"/>
      <c r="AD140" s="966">
        <f>C140-(V140+X140+Z140+AB140)</f>
        <v>0</v>
      </c>
      <c r="AE140" s="661">
        <f>(G140)-(W140+Y140+AA140+AC140)</f>
        <v>0</v>
      </c>
    </row>
    <row r="141" spans="1:31" x14ac:dyDescent="0.3">
      <c r="A141" s="84"/>
      <c r="B141" s="302" t="s">
        <v>193</v>
      </c>
      <c r="C141" s="366"/>
      <c r="D141" s="367"/>
      <c r="E141" s="340"/>
      <c r="F141" s="126"/>
      <c r="G141" s="126"/>
      <c r="H141" s="315"/>
      <c r="I141" s="315"/>
      <c r="J141" s="315"/>
      <c r="K141" s="315"/>
      <c r="L141" s="315"/>
      <c r="M141" s="315"/>
      <c r="N141" s="315"/>
      <c r="O141" s="563"/>
      <c r="P141" s="366"/>
      <c r="Q141" s="315"/>
      <c r="R141" s="315"/>
      <c r="S141" s="315"/>
      <c r="T141" s="314"/>
      <c r="U141" s="563"/>
      <c r="V141" s="368"/>
      <c r="W141" s="368"/>
      <c r="X141" s="315"/>
      <c r="Y141" s="315"/>
      <c r="Z141" s="368"/>
      <c r="AA141" s="368"/>
      <c r="AB141" s="315"/>
      <c r="AC141" s="314"/>
      <c r="AD141" s="980"/>
      <c r="AE141" s="230"/>
    </row>
    <row r="142" spans="1:31" ht="21" x14ac:dyDescent="0.35">
      <c r="A142" s="107">
        <v>7</v>
      </c>
      <c r="B142" s="228" t="s">
        <v>511</v>
      </c>
      <c r="C142" s="105"/>
      <c r="D142" s="105"/>
      <c r="E142" s="185"/>
      <c r="F142" s="185"/>
      <c r="G142" s="185"/>
      <c r="H142" s="184"/>
      <c r="I142" s="184"/>
      <c r="J142" s="184"/>
      <c r="K142" s="183"/>
      <c r="L142" s="183"/>
      <c r="M142" s="182"/>
      <c r="N142" s="182"/>
      <c r="O142" s="548"/>
      <c r="P142" s="778"/>
      <c r="Q142" s="182"/>
      <c r="R142" s="182"/>
      <c r="S142" s="182"/>
      <c r="T142" s="810"/>
      <c r="U142" s="548"/>
      <c r="V142" s="104"/>
      <c r="W142" s="104"/>
      <c r="X142" s="104"/>
      <c r="Y142" s="104"/>
      <c r="Z142" s="104"/>
      <c r="AA142" s="104"/>
      <c r="AB142" s="104"/>
      <c r="AC142" s="103"/>
      <c r="AD142" s="104"/>
      <c r="AE142" s="103"/>
    </row>
    <row r="143" spans="1:31" ht="45" x14ac:dyDescent="0.3">
      <c r="A143" s="181"/>
      <c r="B143" s="180"/>
      <c r="C143" s="179" t="s">
        <v>13</v>
      </c>
      <c r="D143" s="178" t="s">
        <v>12</v>
      </c>
      <c r="E143" s="177" t="s">
        <v>11</v>
      </c>
      <c r="F143" s="174" t="s">
        <v>10</v>
      </c>
      <c r="G143" s="176" t="s">
        <v>9</v>
      </c>
      <c r="H143" s="175" t="s">
        <v>25</v>
      </c>
      <c r="I143" s="174" t="s">
        <v>23</v>
      </c>
      <c r="J143" s="173" t="s">
        <v>22</v>
      </c>
      <c r="K143" s="382" t="s">
        <v>8</v>
      </c>
      <c r="L143" s="382" t="s">
        <v>226</v>
      </c>
      <c r="M143" s="383" t="s">
        <v>7</v>
      </c>
      <c r="N143" s="436" t="s">
        <v>252</v>
      </c>
      <c r="O143" s="550"/>
      <c r="P143" s="779" t="s">
        <v>263</v>
      </c>
      <c r="Q143" s="226" t="s">
        <v>274</v>
      </c>
      <c r="R143" s="172" t="s">
        <v>275</v>
      </c>
      <c r="S143" s="172" t="s">
        <v>276</v>
      </c>
      <c r="T143" s="811" t="s">
        <v>252</v>
      </c>
      <c r="U143" s="550"/>
      <c r="V143" s="169"/>
      <c r="W143" s="167"/>
      <c r="X143" s="170"/>
      <c r="Y143" s="167"/>
      <c r="Z143" s="169"/>
      <c r="AA143" s="167"/>
      <c r="AB143" s="168"/>
      <c r="AC143" s="167"/>
      <c r="AD143" s="949"/>
      <c r="AE143" s="167"/>
    </row>
    <row r="144" spans="1:31" x14ac:dyDescent="0.3">
      <c r="A144" s="409"/>
      <c r="B144" s="276" t="s">
        <v>512</v>
      </c>
      <c r="C144" s="295"/>
      <c r="D144" s="294"/>
      <c r="E144" s="499"/>
      <c r="F144" s="110"/>
      <c r="G144" s="110"/>
      <c r="H144" s="295"/>
      <c r="I144" s="295"/>
      <c r="J144" s="295"/>
      <c r="K144" s="295"/>
      <c r="L144" s="295"/>
      <c r="M144" s="295"/>
      <c r="N144" s="295"/>
      <c r="O144" s="562"/>
      <c r="P144" s="802"/>
      <c r="Q144" s="295"/>
      <c r="R144" s="295"/>
      <c r="S144" s="295"/>
      <c r="T144" s="297"/>
      <c r="U144" s="562"/>
      <c r="V144" s="296"/>
      <c r="W144" s="296"/>
      <c r="X144" s="295"/>
      <c r="Y144" s="295"/>
      <c r="Z144" s="296"/>
      <c r="AA144" s="296"/>
      <c r="AB144" s="295"/>
      <c r="AC144" s="297"/>
      <c r="AD144" s="974"/>
      <c r="AE144" s="157"/>
    </row>
    <row r="145" spans="1:31" x14ac:dyDescent="0.3">
      <c r="A145" s="476"/>
      <c r="B145" s="825" t="s">
        <v>533</v>
      </c>
      <c r="C145" s="735"/>
      <c r="D145" s="365" t="s">
        <v>14</v>
      </c>
      <c r="E145" s="130" t="s">
        <v>0</v>
      </c>
      <c r="F145" s="34" t="s">
        <v>0</v>
      </c>
      <c r="G145" s="95" t="s">
        <v>0</v>
      </c>
      <c r="H145" s="369" t="s">
        <v>0</v>
      </c>
      <c r="I145" s="34" t="s">
        <v>0</v>
      </c>
      <c r="J145" s="34" t="s">
        <v>0</v>
      </c>
      <c r="K145" s="645"/>
      <c r="L145" s="645"/>
      <c r="M145" s="583"/>
      <c r="N145" s="583"/>
      <c r="O145" s="567">
        <f>C145-(SUM(H145:N145))</f>
        <v>0</v>
      </c>
      <c r="P145" s="986" t="s">
        <v>0</v>
      </c>
      <c r="Q145" s="439" t="s">
        <v>0</v>
      </c>
      <c r="R145" s="439" t="s">
        <v>0</v>
      </c>
      <c r="S145" s="34" t="s">
        <v>0</v>
      </c>
      <c r="T145" s="818"/>
      <c r="U145" s="807">
        <f>C145-(SUM(P145:T163))</f>
        <v>0</v>
      </c>
      <c r="V145" s="713"/>
      <c r="W145" s="720"/>
      <c r="X145" s="713"/>
      <c r="Y145" s="720"/>
      <c r="Z145" s="728"/>
      <c r="AA145" s="720"/>
      <c r="AB145" s="713"/>
      <c r="AC145" s="720"/>
      <c r="AD145" s="966">
        <f>C145-(V145+X145+Z145+AB145)</f>
        <v>0</v>
      </c>
      <c r="AE145" s="661"/>
    </row>
    <row r="146" spans="1:31" x14ac:dyDescent="0.3">
      <c r="A146" s="476"/>
      <c r="B146" s="933" t="s">
        <v>513</v>
      </c>
      <c r="C146" s="735"/>
      <c r="D146" s="365" t="s">
        <v>1</v>
      </c>
      <c r="E146" s="130" t="s">
        <v>0</v>
      </c>
      <c r="F146" s="34" t="s">
        <v>0</v>
      </c>
      <c r="G146" s="95" t="s">
        <v>0</v>
      </c>
      <c r="H146" s="369" t="s">
        <v>0</v>
      </c>
      <c r="I146" s="34" t="s">
        <v>0</v>
      </c>
      <c r="J146" s="34" t="s">
        <v>0</v>
      </c>
      <c r="K146" s="645"/>
      <c r="L146" s="645"/>
      <c r="M146" s="583"/>
      <c r="N146" s="583"/>
      <c r="O146" s="567">
        <f t="shared" ref="O146:O147" si="28">C146-(SUM(H146:N146))</f>
        <v>0</v>
      </c>
      <c r="P146" s="781"/>
      <c r="Q146" s="624"/>
      <c r="R146" s="625"/>
      <c r="S146" s="587"/>
      <c r="T146" s="818"/>
      <c r="U146" s="807">
        <f t="shared" ref="U146:U147" si="29">C146-(SUM(P146:T164))</f>
        <v>0</v>
      </c>
      <c r="V146" s="713"/>
      <c r="W146" s="720"/>
      <c r="X146" s="713"/>
      <c r="Y146" s="720"/>
      <c r="Z146" s="728"/>
      <c r="AA146" s="720"/>
      <c r="AB146" s="713"/>
      <c r="AC146" s="720"/>
      <c r="AD146" s="966">
        <f t="shared" ref="AD146:AD147" si="30">C146-(V146+X146+Z146+AB146)</f>
        <v>0</v>
      </c>
      <c r="AE146" s="661"/>
    </row>
    <row r="147" spans="1:31" x14ac:dyDescent="0.3">
      <c r="A147" s="476"/>
      <c r="B147" s="825" t="s">
        <v>514</v>
      </c>
      <c r="C147" s="735"/>
      <c r="D147" s="923" t="s">
        <v>1</v>
      </c>
      <c r="E147" s="130" t="s">
        <v>0</v>
      </c>
      <c r="F147" s="34" t="s">
        <v>0</v>
      </c>
      <c r="G147" s="95" t="s">
        <v>0</v>
      </c>
      <c r="H147" s="34" t="s">
        <v>0</v>
      </c>
      <c r="I147" s="34" t="s">
        <v>0</v>
      </c>
      <c r="J147" s="34" t="s">
        <v>0</v>
      </c>
      <c r="K147" s="645"/>
      <c r="L147" s="645"/>
      <c r="M147" s="583"/>
      <c r="N147" s="583"/>
      <c r="O147" s="567">
        <f t="shared" si="28"/>
        <v>0</v>
      </c>
      <c r="P147" s="782"/>
      <c r="Q147" s="581"/>
      <c r="R147" s="583"/>
      <c r="S147" s="585"/>
      <c r="T147" s="818"/>
      <c r="U147" s="807">
        <f t="shared" si="29"/>
        <v>0</v>
      </c>
      <c r="V147" s="713"/>
      <c r="W147" s="720"/>
      <c r="X147" s="713"/>
      <c r="Y147" s="720"/>
      <c r="Z147" s="728"/>
      <c r="AA147" s="720"/>
      <c r="AB147" s="713"/>
      <c r="AC147" s="720"/>
      <c r="AD147" s="966">
        <f t="shared" si="30"/>
        <v>0</v>
      </c>
      <c r="AE147" s="661"/>
    </row>
    <row r="148" spans="1:31" x14ac:dyDescent="0.3">
      <c r="A148" s="409"/>
      <c r="B148" s="276" t="s">
        <v>515</v>
      </c>
      <c r="C148" s="295"/>
      <c r="D148" s="294"/>
      <c r="E148" s="499"/>
      <c r="F148" s="110"/>
      <c r="G148" s="110"/>
      <c r="H148" s="295"/>
      <c r="I148" s="295"/>
      <c r="J148" s="295"/>
      <c r="K148" s="295"/>
      <c r="L148" s="295"/>
      <c r="M148" s="295"/>
      <c r="N148" s="295"/>
      <c r="O148" s="562"/>
      <c r="P148" s="802"/>
      <c r="Q148" s="295"/>
      <c r="R148" s="295"/>
      <c r="S148" s="295"/>
      <c r="T148" s="297"/>
      <c r="U148" s="562"/>
      <c r="V148" s="296"/>
      <c r="W148" s="296"/>
      <c r="X148" s="295"/>
      <c r="Y148" s="295"/>
      <c r="Z148" s="296"/>
      <c r="AA148" s="296"/>
      <c r="AB148" s="295"/>
      <c r="AC148" s="297"/>
      <c r="AD148" s="974"/>
      <c r="AE148" s="157"/>
    </row>
    <row r="149" spans="1:31" x14ac:dyDescent="0.3">
      <c r="A149" s="476"/>
      <c r="B149" s="825" t="s">
        <v>18</v>
      </c>
      <c r="C149" s="629"/>
      <c r="D149" s="365" t="s">
        <v>18</v>
      </c>
      <c r="E149" s="137" t="s">
        <v>0</v>
      </c>
      <c r="F149" s="137" t="s">
        <v>0</v>
      </c>
      <c r="G149" s="95" t="s">
        <v>0</v>
      </c>
      <c r="H149" s="130" t="s">
        <v>0</v>
      </c>
      <c r="I149" s="137" t="s">
        <v>0</v>
      </c>
      <c r="J149" s="137" t="s">
        <v>0</v>
      </c>
      <c r="K149" s="137" t="s">
        <v>0</v>
      </c>
      <c r="L149" s="137" t="s">
        <v>0</v>
      </c>
      <c r="M149" s="439" t="s">
        <v>0</v>
      </c>
      <c r="N149" s="439" t="s">
        <v>0</v>
      </c>
      <c r="O149" s="994" t="s">
        <v>0</v>
      </c>
      <c r="P149" s="981" t="s">
        <v>0</v>
      </c>
      <c r="Q149" s="527" t="s">
        <v>0</v>
      </c>
      <c r="R149" s="527" t="s">
        <v>0</v>
      </c>
      <c r="S149" s="527" t="s">
        <v>0</v>
      </c>
      <c r="T149" s="80" t="s">
        <v>0</v>
      </c>
      <c r="U149" s="807">
        <f>C149-(SUM(P149:T171))</f>
        <v>0</v>
      </c>
      <c r="V149" s="733"/>
      <c r="W149" s="734"/>
      <c r="X149" s="733"/>
      <c r="Y149" s="734"/>
      <c r="Z149" s="735"/>
      <c r="AA149" s="734"/>
      <c r="AB149" s="733"/>
      <c r="AC149" s="734"/>
      <c r="AD149" s="966">
        <f>C149-(V149+X149+Z149+AB149)</f>
        <v>0</v>
      </c>
      <c r="AE149" s="661"/>
    </row>
    <row r="150" spans="1:31" x14ac:dyDescent="0.3">
      <c r="A150" s="409"/>
      <c r="B150" s="276" t="s">
        <v>516</v>
      </c>
      <c r="C150" s="295"/>
      <c r="D150" s="294"/>
      <c r="E150" s="499"/>
      <c r="F150" s="110"/>
      <c r="G150" s="110"/>
      <c r="H150" s="295"/>
      <c r="I150" s="295"/>
      <c r="J150" s="295"/>
      <c r="K150" s="295"/>
      <c r="L150" s="295"/>
      <c r="M150" s="295"/>
      <c r="N150" s="295"/>
      <c r="O150" s="562"/>
      <c r="P150" s="802"/>
      <c r="Q150" s="295"/>
      <c r="R150" s="295"/>
      <c r="S150" s="295"/>
      <c r="T150" s="297"/>
      <c r="U150" s="562"/>
      <c r="V150" s="296"/>
      <c r="W150" s="296"/>
      <c r="X150" s="295"/>
      <c r="Y150" s="295"/>
      <c r="Z150" s="296"/>
      <c r="AA150" s="296"/>
      <c r="AB150" s="295"/>
      <c r="AC150" s="297"/>
      <c r="AD150" s="974"/>
      <c r="AE150" s="157"/>
    </row>
    <row r="151" spans="1:31" x14ac:dyDescent="0.3">
      <c r="A151" s="476"/>
      <c r="B151" s="825" t="s">
        <v>534</v>
      </c>
      <c r="C151" s="629"/>
      <c r="D151" s="365" t="s">
        <v>1</v>
      </c>
      <c r="E151" s="130" t="s">
        <v>0</v>
      </c>
      <c r="F151" s="34" t="s">
        <v>0</v>
      </c>
      <c r="G151" s="95" t="s">
        <v>0</v>
      </c>
      <c r="H151" s="130" t="s">
        <v>0</v>
      </c>
      <c r="I151" s="137" t="s">
        <v>0</v>
      </c>
      <c r="J151" s="137" t="s">
        <v>0</v>
      </c>
      <c r="K151" s="824"/>
      <c r="L151" s="824"/>
      <c r="M151" s="118"/>
      <c r="N151" s="439" t="s">
        <v>0</v>
      </c>
      <c r="O151" s="567">
        <f>C151-(SUM(H151:N151))</f>
        <v>0</v>
      </c>
      <c r="P151" s="696"/>
      <c r="Q151" s="624"/>
      <c r="R151" s="581"/>
      <c r="S151" s="646"/>
      <c r="T151" s="820"/>
      <c r="U151" s="807">
        <f>C151-(SUM(P151:T173))</f>
        <v>0</v>
      </c>
      <c r="V151" s="733"/>
      <c r="W151" s="734"/>
      <c r="X151" s="733"/>
      <c r="Y151" s="734"/>
      <c r="Z151" s="735"/>
      <c r="AA151" s="734"/>
      <c r="AB151" s="733"/>
      <c r="AC151" s="734"/>
      <c r="AD151" s="966">
        <f>C151-(V151+X151+Z151+AB151)</f>
        <v>0</v>
      </c>
      <c r="AE151" s="661"/>
    </row>
    <row r="152" spans="1:31" x14ac:dyDescent="0.3">
      <c r="A152" s="476"/>
      <c r="B152" s="825" t="s">
        <v>517</v>
      </c>
      <c r="C152" s="473"/>
      <c r="D152" s="306"/>
      <c r="E152" s="21"/>
      <c r="F152" s="20"/>
      <c r="G152" s="41"/>
      <c r="H152" s="444"/>
      <c r="I152" s="444"/>
      <c r="J152" s="444"/>
      <c r="K152" s="444"/>
      <c r="L152" s="444"/>
      <c r="M152" s="444"/>
      <c r="N152" s="233"/>
      <c r="O152" s="826"/>
      <c r="P152" s="473"/>
      <c r="Q152" s="444"/>
      <c r="R152" s="444"/>
      <c r="S152" s="233"/>
      <c r="T152" s="475"/>
      <c r="U152" s="826"/>
      <c r="V152" s="474"/>
      <c r="W152" s="474"/>
      <c r="X152" s="444"/>
      <c r="Y152" s="444"/>
      <c r="Z152" s="474"/>
      <c r="AA152" s="474"/>
      <c r="AB152" s="444"/>
      <c r="AC152" s="475"/>
      <c r="AD152" s="974"/>
      <c r="AE152" s="157"/>
    </row>
    <row r="153" spans="1:31" x14ac:dyDescent="0.3">
      <c r="A153" s="409"/>
      <c r="B153" s="276" t="s">
        <v>518</v>
      </c>
      <c r="C153" s="295"/>
      <c r="D153" s="294"/>
      <c r="E153" s="499"/>
      <c r="F153" s="110"/>
      <c r="G153" s="110"/>
      <c r="H153" s="295"/>
      <c r="I153" s="295"/>
      <c r="J153" s="295"/>
      <c r="K153" s="295"/>
      <c r="L153" s="295"/>
      <c r="M153" s="295"/>
      <c r="N153" s="295"/>
      <c r="O153" s="562"/>
      <c r="P153" s="802"/>
      <c r="Q153" s="295"/>
      <c r="R153" s="295"/>
      <c r="S153" s="295"/>
      <c r="T153" s="297"/>
      <c r="U153" s="562"/>
      <c r="V153" s="296"/>
      <c r="W153" s="296"/>
      <c r="X153" s="295"/>
      <c r="Y153" s="295"/>
      <c r="Z153" s="296"/>
      <c r="AA153" s="296"/>
      <c r="AB153" s="295"/>
      <c r="AC153" s="297"/>
      <c r="AD153" s="974"/>
      <c r="AE153" s="157"/>
    </row>
    <row r="154" spans="1:31" x14ac:dyDescent="0.3">
      <c r="A154" s="476"/>
      <c r="B154" s="825" t="s">
        <v>519</v>
      </c>
      <c r="C154" s="735"/>
      <c r="D154" s="365" t="s">
        <v>14</v>
      </c>
      <c r="E154" s="137" t="s">
        <v>0</v>
      </c>
      <c r="F154" s="137" t="s">
        <v>0</v>
      </c>
      <c r="G154" s="95" t="s">
        <v>0</v>
      </c>
      <c r="H154" s="130" t="s">
        <v>0</v>
      </c>
      <c r="I154" s="137" t="s">
        <v>0</v>
      </c>
      <c r="J154" s="137" t="s">
        <v>0</v>
      </c>
      <c r="K154" s="137" t="s">
        <v>0</v>
      </c>
      <c r="L154" s="137" t="s">
        <v>0</v>
      </c>
      <c r="M154" s="439" t="s">
        <v>0</v>
      </c>
      <c r="N154" s="118"/>
      <c r="O154" s="567">
        <f>C154-(SUM(H154:M154))</f>
        <v>0</v>
      </c>
      <c r="P154" s="986" t="s">
        <v>0</v>
      </c>
      <c r="Q154" s="439" t="s">
        <v>0</v>
      </c>
      <c r="R154" s="439" t="s">
        <v>0</v>
      </c>
      <c r="S154" s="34" t="s">
        <v>0</v>
      </c>
      <c r="T154" s="820"/>
      <c r="U154" s="807">
        <f>C154-(SUM(P154:T176))</f>
        <v>0</v>
      </c>
      <c r="V154" s="733"/>
      <c r="W154" s="734"/>
      <c r="X154" s="733"/>
      <c r="Y154" s="734"/>
      <c r="Z154" s="735"/>
      <c r="AA154" s="734"/>
      <c r="AB154" s="733"/>
      <c r="AC154" s="734"/>
      <c r="AD154" s="966">
        <f>C154-(V154+X154+Z154+AB154)</f>
        <v>0</v>
      </c>
      <c r="AE154" s="661"/>
    </row>
    <row r="155" spans="1:31" x14ac:dyDescent="0.3">
      <c r="A155" s="476"/>
      <c r="B155" s="299" t="s">
        <v>520</v>
      </c>
      <c r="C155" s="473"/>
      <c r="D155" s="306"/>
      <c r="E155" s="21"/>
      <c r="F155" s="20"/>
      <c r="G155" s="41"/>
      <c r="H155" s="444"/>
      <c r="I155" s="444"/>
      <c r="J155" s="444"/>
      <c r="K155" s="444"/>
      <c r="L155" s="444"/>
      <c r="M155" s="444"/>
      <c r="N155" s="233"/>
      <c r="O155" s="826"/>
      <c r="P155" s="473"/>
      <c r="Q155" s="444"/>
      <c r="R155" s="444"/>
      <c r="S155" s="233"/>
      <c r="T155" s="475"/>
      <c r="U155" s="826"/>
      <c r="V155" s="474"/>
      <c r="W155" s="474"/>
      <c r="X155" s="444"/>
      <c r="Y155" s="444"/>
      <c r="Z155" s="474"/>
      <c r="AA155" s="474"/>
      <c r="AB155" s="444"/>
      <c r="AC155" s="475"/>
      <c r="AD155" s="974"/>
      <c r="AE155" s="157"/>
    </row>
    <row r="156" spans="1:31" x14ac:dyDescent="0.3">
      <c r="A156" s="476"/>
      <c r="B156" s="825" t="s">
        <v>522</v>
      </c>
      <c r="C156" s="735"/>
      <c r="D156" s="365" t="s">
        <v>1</v>
      </c>
      <c r="E156" s="137" t="s">
        <v>0</v>
      </c>
      <c r="F156" s="137" t="s">
        <v>0</v>
      </c>
      <c r="G156" s="95" t="s">
        <v>0</v>
      </c>
      <c r="H156" s="985"/>
      <c r="I156" s="824"/>
      <c r="J156" s="824"/>
      <c r="K156" s="137" t="s">
        <v>0</v>
      </c>
      <c r="L156" s="137" t="s">
        <v>0</v>
      </c>
      <c r="M156" s="439" t="s">
        <v>0</v>
      </c>
      <c r="N156" s="439" t="s">
        <v>0</v>
      </c>
      <c r="O156" s="567">
        <f>C156-(SUM(H156:M156))</f>
        <v>0</v>
      </c>
      <c r="P156" s="986" t="s">
        <v>0</v>
      </c>
      <c r="Q156" s="987"/>
      <c r="R156" s="439" t="s">
        <v>0</v>
      </c>
      <c r="S156" s="34" t="s">
        <v>0</v>
      </c>
      <c r="T156" s="95" t="s">
        <v>0</v>
      </c>
      <c r="U156" s="807">
        <f>C156-(SUM(P156:T178))</f>
        <v>0</v>
      </c>
      <c r="V156" s="733"/>
      <c r="W156" s="734"/>
      <c r="X156" s="733"/>
      <c r="Y156" s="734"/>
      <c r="Z156" s="735"/>
      <c r="AA156" s="734"/>
      <c r="AB156" s="733"/>
      <c r="AC156" s="734"/>
      <c r="AD156" s="966">
        <f>C156-(V156+X156+Z156+AB156)</f>
        <v>0</v>
      </c>
      <c r="AE156" s="661"/>
    </row>
    <row r="157" spans="1:31" x14ac:dyDescent="0.3">
      <c r="A157" s="476"/>
      <c r="B157" s="825" t="s">
        <v>523</v>
      </c>
      <c r="C157" s="473"/>
      <c r="D157" s="306"/>
      <c r="E157" s="21"/>
      <c r="F157" s="20"/>
      <c r="G157" s="41"/>
      <c r="H157" s="444"/>
      <c r="I157" s="444"/>
      <c r="J157" s="444"/>
      <c r="K157" s="444"/>
      <c r="L157" s="444"/>
      <c r="M157" s="444"/>
      <c r="N157" s="233"/>
      <c r="O157" s="826"/>
      <c r="P157" s="473"/>
      <c r="Q157" s="444"/>
      <c r="R157" s="444"/>
      <c r="S157" s="233"/>
      <c r="T157" s="475"/>
      <c r="U157" s="826"/>
      <c r="V157" s="474"/>
      <c r="W157" s="474"/>
      <c r="X157" s="444"/>
      <c r="Y157" s="444"/>
      <c r="Z157" s="474"/>
      <c r="AA157" s="474"/>
      <c r="AB157" s="444"/>
      <c r="AC157" s="475"/>
      <c r="AD157" s="974"/>
      <c r="AE157" s="157"/>
    </row>
    <row r="158" spans="1:31" x14ac:dyDescent="0.3">
      <c r="A158" s="476"/>
      <c r="B158" s="933" t="s">
        <v>521</v>
      </c>
      <c r="C158" s="767"/>
      <c r="D158" s="477" t="s">
        <v>1</v>
      </c>
      <c r="E158" s="225" t="s">
        <v>0</v>
      </c>
      <c r="F158" s="225" t="s">
        <v>0</v>
      </c>
      <c r="G158" s="318" t="s">
        <v>0</v>
      </c>
      <c r="H158" s="983"/>
      <c r="I158" s="984"/>
      <c r="J158" s="984"/>
      <c r="K158" s="225" t="s">
        <v>0</v>
      </c>
      <c r="L158" s="225" t="s">
        <v>0</v>
      </c>
      <c r="M158" s="946" t="s">
        <v>0</v>
      </c>
      <c r="N158" s="946" t="s">
        <v>0</v>
      </c>
      <c r="O158" s="670">
        <f>C158-(SUM(H158:M158))</f>
        <v>0</v>
      </c>
      <c r="P158" s="986" t="s">
        <v>0</v>
      </c>
      <c r="Q158" s="34" t="s">
        <v>0</v>
      </c>
      <c r="R158" s="987"/>
      <c r="S158" s="34" t="s">
        <v>0</v>
      </c>
      <c r="T158" s="95" t="s">
        <v>0</v>
      </c>
      <c r="U158" s="808">
        <f>C158-(SUM(P158:T180))</f>
        <v>0</v>
      </c>
      <c r="V158" s="764"/>
      <c r="W158" s="765"/>
      <c r="X158" s="764"/>
      <c r="Y158" s="765"/>
      <c r="Z158" s="767"/>
      <c r="AA158" s="765"/>
      <c r="AB158" s="764"/>
      <c r="AC158" s="765"/>
      <c r="AD158" s="960">
        <f>C158-(V158+X158+Z158+AB158)</f>
        <v>0</v>
      </c>
      <c r="AE158" s="637"/>
    </row>
    <row r="159" spans="1:31" x14ac:dyDescent="0.3">
      <c r="A159" s="922"/>
      <c r="B159" s="936" t="s">
        <v>524</v>
      </c>
      <c r="C159" s="728"/>
      <c r="D159" s="365" t="s">
        <v>1</v>
      </c>
      <c r="E159" s="34" t="s">
        <v>0</v>
      </c>
      <c r="F159" s="34" t="s">
        <v>0</v>
      </c>
      <c r="G159" s="95" t="s">
        <v>0</v>
      </c>
      <c r="H159" s="369" t="s">
        <v>0</v>
      </c>
      <c r="I159" s="34" t="s">
        <v>0</v>
      </c>
      <c r="J159" s="34" t="s">
        <v>0</v>
      </c>
      <c r="K159" s="982"/>
      <c r="L159" s="982"/>
      <c r="M159" s="982"/>
      <c r="N159" s="439" t="s">
        <v>0</v>
      </c>
      <c r="O159" s="944">
        <f>C159-(SUM(H159:M159))</f>
        <v>0</v>
      </c>
      <c r="P159" s="658"/>
      <c r="Q159" s="581"/>
      <c r="R159" s="581"/>
      <c r="S159" s="646"/>
      <c r="T159" s="818"/>
      <c r="U159" s="945">
        <f>C159-(SUM(P159:T181))</f>
        <v>0</v>
      </c>
      <c r="V159" s="713"/>
      <c r="W159" s="720"/>
      <c r="X159" s="713"/>
      <c r="Y159" s="720"/>
      <c r="Z159" s="728"/>
      <c r="AA159" s="720"/>
      <c r="AB159" s="713"/>
      <c r="AC159" s="720"/>
      <c r="AD159" s="966">
        <f>C159-(V159+X159+Z159+AB159)</f>
        <v>0</v>
      </c>
      <c r="AE159" s="661"/>
    </row>
    <row r="160" spans="1:31" x14ac:dyDescent="0.3">
      <c r="A160" s="922"/>
      <c r="B160" s="937" t="s">
        <v>525</v>
      </c>
      <c r="C160" s="922"/>
      <c r="D160" s="922"/>
      <c r="E160" s="922"/>
      <c r="F160" s="922"/>
      <c r="G160" s="922"/>
      <c r="H160" s="922"/>
      <c r="I160" s="922"/>
      <c r="J160" s="922"/>
      <c r="K160" s="922"/>
      <c r="L160" s="922"/>
      <c r="M160" s="922"/>
      <c r="N160" s="922"/>
      <c r="O160" s="995"/>
      <c r="P160" s="934"/>
      <c r="Q160" s="922"/>
      <c r="R160" s="922"/>
      <c r="S160" s="922"/>
      <c r="T160" s="922"/>
      <c r="U160" s="995"/>
      <c r="V160" s="922"/>
      <c r="W160" s="922"/>
      <c r="X160" s="922"/>
      <c r="Y160" s="922"/>
      <c r="Z160" s="922"/>
      <c r="AA160" s="922"/>
      <c r="AB160" s="922"/>
      <c r="AC160" s="932"/>
    </row>
    <row r="161" spans="1:31" x14ac:dyDescent="0.3">
      <c r="A161" s="922"/>
      <c r="B161" s="476" t="s">
        <v>526</v>
      </c>
      <c r="C161" s="728"/>
      <c r="D161" s="365" t="s">
        <v>1</v>
      </c>
      <c r="E161" s="34" t="s">
        <v>0</v>
      </c>
      <c r="F161" s="34" t="s">
        <v>0</v>
      </c>
      <c r="G161" s="95" t="s">
        <v>0</v>
      </c>
      <c r="H161" s="369" t="s">
        <v>0</v>
      </c>
      <c r="I161" s="34" t="s">
        <v>0</v>
      </c>
      <c r="J161" s="34" t="s">
        <v>0</v>
      </c>
      <c r="K161" s="982"/>
      <c r="L161" s="982"/>
      <c r="M161" s="982"/>
      <c r="N161" s="439" t="s">
        <v>0</v>
      </c>
      <c r="O161" s="944">
        <f>C161-(SUM(H161:N161))</f>
        <v>0</v>
      </c>
      <c r="P161" s="658"/>
      <c r="Q161" s="581"/>
      <c r="R161" s="581"/>
      <c r="S161" s="646"/>
      <c r="T161" s="818"/>
      <c r="U161" s="945">
        <f>C161-(SUM(P161:T183))</f>
        <v>0</v>
      </c>
      <c r="V161" s="713"/>
      <c r="W161" s="720"/>
      <c r="X161" s="713"/>
      <c r="Y161" s="720"/>
      <c r="Z161" s="728"/>
      <c r="AA161" s="720"/>
      <c r="AB161" s="713"/>
      <c r="AC161" s="720"/>
      <c r="AD161" s="966">
        <f>C161-(V161+X161+Z161+AB161)</f>
        <v>0</v>
      </c>
      <c r="AE161" s="661"/>
    </row>
    <row r="162" spans="1:31" x14ac:dyDescent="0.3">
      <c r="A162" s="922"/>
      <c r="B162" s="937" t="s">
        <v>527</v>
      </c>
      <c r="C162" s="922"/>
      <c r="D162" s="922"/>
      <c r="E162" s="922"/>
      <c r="F162" s="922"/>
      <c r="G162" s="922"/>
      <c r="H162" s="922"/>
      <c r="I162" s="922"/>
      <c r="J162" s="922"/>
      <c r="K162" s="922"/>
      <c r="L162" s="922"/>
      <c r="M162" s="922"/>
      <c r="N162" s="922"/>
      <c r="O162" s="995"/>
      <c r="P162" s="934"/>
      <c r="Q162" s="922"/>
      <c r="R162" s="922"/>
      <c r="S162" s="922"/>
      <c r="T162" s="922"/>
      <c r="U162" s="995"/>
      <c r="V162" s="922"/>
      <c r="W162" s="922"/>
      <c r="X162" s="922"/>
      <c r="Y162" s="922"/>
      <c r="Z162" s="922"/>
      <c r="AA162" s="922"/>
      <c r="AB162" s="922"/>
      <c r="AC162" s="932"/>
    </row>
    <row r="163" spans="1:31" ht="19.5" x14ac:dyDescent="0.3">
      <c r="A163" s="476"/>
      <c r="B163" s="441" t="s">
        <v>531</v>
      </c>
      <c r="C163" s="573"/>
      <c r="D163" s="36" t="s">
        <v>1</v>
      </c>
      <c r="E163" s="35" t="s">
        <v>0</v>
      </c>
      <c r="F163" s="34" t="s">
        <v>0</v>
      </c>
      <c r="G163" s="823" t="s">
        <v>0</v>
      </c>
      <c r="H163" s="34" t="s">
        <v>0</v>
      </c>
      <c r="I163" s="34" t="s">
        <v>0</v>
      </c>
      <c r="J163" s="34" t="s">
        <v>0</v>
      </c>
      <c r="K163" s="34" t="s">
        <v>0</v>
      </c>
      <c r="L163" s="34" t="s">
        <v>0</v>
      </c>
      <c r="M163" s="34" t="s">
        <v>0</v>
      </c>
      <c r="N163" s="118"/>
      <c r="O163" s="944">
        <f>C163-(SUM(H163:M163))</f>
        <v>0</v>
      </c>
      <c r="P163" s="796"/>
      <c r="Q163" s="645"/>
      <c r="R163" s="650"/>
      <c r="S163" s="645"/>
      <c r="T163" s="95" t="s">
        <v>0</v>
      </c>
      <c r="U163" s="945">
        <f>C163-(SUM(P58:T58))</f>
        <v>0</v>
      </c>
      <c r="V163" s="656"/>
      <c r="W163" s="657"/>
      <c r="X163" s="658"/>
      <c r="Y163" s="657"/>
      <c r="Z163" s="658"/>
      <c r="AA163" s="657"/>
      <c r="AB163" s="659"/>
      <c r="AC163" s="657"/>
      <c r="AD163" s="966">
        <f>C163-(V163+X163+Z163+AB163)</f>
        <v>0</v>
      </c>
      <c r="AE163" s="661"/>
    </row>
    <row r="164" spans="1:31" ht="19.5" x14ac:dyDescent="0.3">
      <c r="A164" s="476"/>
      <c r="B164" s="938" t="s">
        <v>271</v>
      </c>
      <c r="C164" s="62"/>
      <c r="D164" s="42"/>
      <c r="E164" s="42"/>
      <c r="F164" s="371"/>
      <c r="G164" s="42"/>
      <c r="H164" s="41"/>
      <c r="I164" s="41"/>
      <c r="J164" s="42"/>
      <c r="K164" s="42"/>
      <c r="L164" s="42"/>
      <c r="M164" s="41"/>
      <c r="N164" s="41"/>
      <c r="O164" s="943"/>
      <c r="P164" s="62"/>
      <c r="Q164" s="41"/>
      <c r="R164" s="41"/>
      <c r="S164" s="42"/>
      <c r="T164" s="101"/>
      <c r="U164" s="943"/>
      <c r="V164" s="41"/>
      <c r="W164" s="41"/>
      <c r="X164" s="41"/>
      <c r="Y164" s="41"/>
      <c r="Z164" s="41"/>
      <c r="AA164" s="41"/>
      <c r="AB164" s="41"/>
      <c r="AC164" s="101"/>
      <c r="AE164" s="321"/>
    </row>
    <row r="165" spans="1:31" x14ac:dyDescent="0.3">
      <c r="A165" s="922"/>
      <c r="B165" s="476" t="s">
        <v>528</v>
      </c>
      <c r="C165" s="935"/>
      <c r="D165" s="939" t="s">
        <v>164</v>
      </c>
      <c r="E165" s="356" t="s">
        <v>0</v>
      </c>
      <c r="F165" s="137" t="s">
        <v>0</v>
      </c>
      <c r="G165" s="940" t="s">
        <v>0</v>
      </c>
      <c r="H165" s="225" t="s">
        <v>0</v>
      </c>
      <c r="I165" s="225" t="s">
        <v>0</v>
      </c>
      <c r="J165" s="225" t="s">
        <v>0</v>
      </c>
      <c r="K165" s="225" t="s">
        <v>0</v>
      </c>
      <c r="L165" s="225" t="s">
        <v>0</v>
      </c>
      <c r="M165" s="225" t="s">
        <v>0</v>
      </c>
      <c r="O165" s="941">
        <f>C165-(SUM(H165:M165))</f>
        <v>0</v>
      </c>
      <c r="P165" s="799"/>
      <c r="Q165" s="585"/>
      <c r="R165" s="679"/>
      <c r="S165" s="585"/>
      <c r="T165" s="99" t="s">
        <v>0</v>
      </c>
      <c r="U165" s="942">
        <f>C165-(SUM(P60:T60))</f>
        <v>0</v>
      </c>
      <c r="V165" s="694"/>
      <c r="W165" s="695"/>
      <c r="X165" s="696"/>
      <c r="Y165" s="695"/>
      <c r="Z165" s="696"/>
      <c r="AA165" s="695"/>
      <c r="AB165" s="697"/>
      <c r="AC165" s="695"/>
      <c r="AD165" s="966">
        <f>C165-(V165+X165+Z165+AB165)</f>
        <v>0</v>
      </c>
      <c r="AE165" s="661"/>
    </row>
    <row r="166" spans="1:31" x14ac:dyDescent="0.3">
      <c r="A166" s="409"/>
      <c r="B166" s="276" t="s">
        <v>529</v>
      </c>
      <c r="C166" s="295"/>
      <c r="D166" s="294"/>
      <c r="E166" s="499"/>
      <c r="F166" s="110"/>
      <c r="G166" s="110"/>
      <c r="H166" s="295"/>
      <c r="I166" s="295"/>
      <c r="J166" s="295"/>
      <c r="K166" s="295"/>
      <c r="L166" s="295"/>
      <c r="M166" s="295"/>
      <c r="N166" s="295"/>
      <c r="O166" s="562"/>
      <c r="P166" s="802"/>
      <c r="Q166" s="295"/>
      <c r="R166" s="295"/>
      <c r="S166" s="295"/>
      <c r="T166" s="297"/>
      <c r="U166" s="562"/>
      <c r="V166" s="296"/>
      <c r="W166" s="296"/>
      <c r="X166" s="295"/>
      <c r="Y166" s="295"/>
      <c r="Z166" s="296"/>
      <c r="AA166" s="296"/>
      <c r="AB166" s="295"/>
      <c r="AC166" s="297"/>
      <c r="AD166" s="974"/>
      <c r="AE166" s="157"/>
    </row>
    <row r="167" spans="1:31" x14ac:dyDescent="0.3">
      <c r="A167" s="476"/>
      <c r="B167" s="825" t="s">
        <v>530</v>
      </c>
      <c r="C167" s="735"/>
      <c r="D167" s="365" t="s">
        <v>1</v>
      </c>
      <c r="E167" s="137" t="s">
        <v>0</v>
      </c>
      <c r="F167" s="137" t="s">
        <v>0</v>
      </c>
      <c r="G167" s="95" t="s">
        <v>0</v>
      </c>
      <c r="H167" s="130" t="s">
        <v>0</v>
      </c>
      <c r="I167" s="137" t="s">
        <v>0</v>
      </c>
      <c r="J167" s="137" t="s">
        <v>0</v>
      </c>
      <c r="K167" s="824"/>
      <c r="L167" s="824"/>
      <c r="N167" s="439" t="s">
        <v>0</v>
      </c>
      <c r="O167" s="567">
        <f>C167-(SUM(H167:N167))</f>
        <v>0</v>
      </c>
      <c r="P167" s="696"/>
      <c r="Q167" s="624"/>
      <c r="R167" s="581"/>
      <c r="S167" s="646"/>
      <c r="T167" s="820"/>
      <c r="U167" s="807">
        <f>C167-(SUM(P167:T190))</f>
        <v>0</v>
      </c>
      <c r="V167" s="733"/>
      <c r="W167" s="734"/>
      <c r="X167" s="733"/>
      <c r="Y167" s="734"/>
      <c r="Z167" s="735"/>
      <c r="AA167" s="734"/>
      <c r="AB167" s="733"/>
      <c r="AC167" s="734"/>
      <c r="AD167" s="966">
        <f>C167-(V167+X167+Z167+AB167)</f>
        <v>0</v>
      </c>
      <c r="AE167" s="661"/>
    </row>
    <row r="168" spans="1:31" x14ac:dyDescent="0.3">
      <c r="A168" s="409"/>
      <c r="B168" s="276" t="s">
        <v>532</v>
      </c>
      <c r="C168" s="295"/>
      <c r="D168" s="294"/>
      <c r="E168" s="499"/>
      <c r="F168" s="110"/>
      <c r="G168" s="110"/>
      <c r="H168" s="295"/>
      <c r="I168" s="295"/>
      <c r="J168" s="295"/>
      <c r="K168" s="295"/>
      <c r="L168" s="295"/>
      <c r="M168" s="295"/>
      <c r="N168" s="295"/>
      <c r="O168" s="562"/>
      <c r="P168" s="802"/>
      <c r="Q168" s="295"/>
      <c r="R168" s="295"/>
      <c r="S168" s="295"/>
      <c r="T168" s="297"/>
      <c r="U168" s="562"/>
      <c r="V168" s="296"/>
      <c r="W168" s="296"/>
      <c r="X168" s="295"/>
      <c r="Y168" s="295"/>
      <c r="Z168" s="296"/>
      <c r="AA168" s="296"/>
      <c r="AB168" s="295"/>
      <c r="AC168" s="297"/>
      <c r="AD168" s="974"/>
      <c r="AE168" s="157"/>
    </row>
    <row r="169" spans="1:31" x14ac:dyDescent="0.3">
      <c r="A169" s="316"/>
      <c r="B169" s="302" t="s">
        <v>18</v>
      </c>
      <c r="C169" s="988"/>
      <c r="D169" s="923" t="s">
        <v>18</v>
      </c>
      <c r="E169" s="150" t="s">
        <v>0</v>
      </c>
      <c r="F169" s="150" t="s">
        <v>0</v>
      </c>
      <c r="G169" s="80" t="s">
        <v>0</v>
      </c>
      <c r="H169" s="265" t="s">
        <v>0</v>
      </c>
      <c r="I169" s="150" t="s">
        <v>0</v>
      </c>
      <c r="J169" s="150" t="s">
        <v>0</v>
      </c>
      <c r="K169" s="150" t="s">
        <v>0</v>
      </c>
      <c r="L169" s="150" t="s">
        <v>0</v>
      </c>
      <c r="M169" s="527" t="s">
        <v>0</v>
      </c>
      <c r="N169" s="527" t="s">
        <v>0</v>
      </c>
      <c r="O169" s="996" t="s">
        <v>0</v>
      </c>
      <c r="P169" s="981" t="s">
        <v>0</v>
      </c>
      <c r="Q169" s="527" t="s">
        <v>0</v>
      </c>
      <c r="R169" s="527" t="s">
        <v>0</v>
      </c>
      <c r="S169" s="527" t="s">
        <v>0</v>
      </c>
      <c r="T169" s="80" t="s">
        <v>0</v>
      </c>
      <c r="U169" s="807">
        <f>C169-(SUM(P169:T191))</f>
        <v>0</v>
      </c>
      <c r="V169" s="989"/>
      <c r="W169" s="990"/>
      <c r="X169" s="989"/>
      <c r="Y169" s="990"/>
      <c r="Z169" s="991"/>
      <c r="AA169" s="990"/>
      <c r="AB169" s="989"/>
      <c r="AC169" s="990"/>
      <c r="AD169" s="992"/>
      <c r="AE169" s="993"/>
    </row>
  </sheetData>
  <mergeCells count="21">
    <mergeCell ref="V5:W5"/>
    <mergeCell ref="X5:Y5"/>
    <mergeCell ref="Z5:AA5"/>
    <mergeCell ref="AB5:AC5"/>
    <mergeCell ref="AD5:AE5"/>
    <mergeCell ref="A1:AC1"/>
    <mergeCell ref="A2:AE2"/>
    <mergeCell ref="A3:A6"/>
    <mergeCell ref="B3:B6"/>
    <mergeCell ref="C3:D6"/>
    <mergeCell ref="E3:G6"/>
    <mergeCell ref="H3:N6"/>
    <mergeCell ref="O3:O6"/>
    <mergeCell ref="P3:T6"/>
    <mergeCell ref="U3:U6"/>
    <mergeCell ref="V3:AC3"/>
    <mergeCell ref="AD3:AE4"/>
    <mergeCell ref="V4:W4"/>
    <mergeCell ref="X4:Y4"/>
    <mergeCell ref="Z4:AA4"/>
    <mergeCell ref="AB4:AC4"/>
  </mergeCells>
  <printOptions horizontalCentered="1"/>
  <pageMargins left="0" right="0" top="0.39370078740157483" bottom="0.39370078740157483" header="0" footer="0"/>
  <pageSetup paperSize="9" scale="60" fitToHeight="0" orientation="landscape" r:id="rId1"/>
  <colBreaks count="1" manualBreakCount="1">
    <brk id="13"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S169"/>
  <sheetViews>
    <sheetView view="pageBreakPreview" zoomScale="70" zoomScaleNormal="130" zoomScaleSheetLayoutView="70" workbookViewId="0">
      <selection activeCell="V179" sqref="V179"/>
    </sheetView>
  </sheetViews>
  <sheetFormatPr defaultColWidth="9" defaultRowHeight="18.75" x14ac:dyDescent="0.3"/>
  <cols>
    <col min="1" max="1" width="2.375" style="1" customWidth="1"/>
    <col min="2" max="2" width="30.125" style="1" customWidth="1"/>
    <col min="3" max="3" width="6.75" style="1" customWidth="1"/>
    <col min="4" max="4" width="4.625" style="1" bestFit="1" customWidth="1"/>
    <col min="5" max="7" width="9.875" style="1" customWidth="1"/>
    <col min="8" max="14" width="6.875" style="1" customWidth="1"/>
    <col min="15" max="15" width="7.625" style="1" hidden="1" customWidth="1"/>
    <col min="16" max="16" width="6.875" style="2" customWidth="1"/>
    <col min="17" max="20" width="6.875" style="1" customWidth="1"/>
    <col min="21" max="21" width="6.875" style="1" hidden="1" customWidth="1"/>
    <col min="22" max="22" width="7.75" style="1" customWidth="1"/>
    <col min="23" max="23" width="9" style="1" customWidth="1"/>
    <col min="24" max="24" width="7.75" style="1" customWidth="1"/>
    <col min="25" max="25" width="9" style="1" customWidth="1"/>
    <col min="26" max="26" width="7.75" style="1" customWidth="1"/>
    <col min="27" max="27" width="9" style="1" customWidth="1"/>
    <col min="28" max="28" width="7.75" style="1" customWidth="1"/>
    <col min="29" max="29" width="9" style="1" customWidth="1"/>
    <col min="30" max="30" width="7.75" style="1" customWidth="1"/>
    <col min="31" max="31" width="9" style="1" customWidth="1"/>
    <col min="32" max="16384" width="9" style="1"/>
  </cols>
  <sheetData>
    <row r="1" spans="1:45" ht="57.75" customHeight="1" x14ac:dyDescent="0.3">
      <c r="A1" s="2141" t="s">
        <v>540</v>
      </c>
      <c r="B1" s="2141"/>
      <c r="C1" s="2141"/>
      <c r="D1" s="2141"/>
      <c r="E1" s="2141"/>
      <c r="F1" s="2141"/>
      <c r="G1" s="2141"/>
      <c r="H1" s="2141"/>
      <c r="I1" s="2141"/>
      <c r="J1" s="2141"/>
      <c r="K1" s="2141"/>
      <c r="L1" s="2141"/>
      <c r="M1" s="2141"/>
      <c r="N1" s="2141"/>
      <c r="O1" s="2141"/>
      <c r="P1" s="2141"/>
      <c r="Q1" s="2141"/>
      <c r="R1" s="2141"/>
      <c r="S1" s="2141"/>
      <c r="T1" s="2141"/>
      <c r="U1" s="2141"/>
      <c r="V1" s="2141"/>
      <c r="W1" s="2141"/>
      <c r="X1" s="2141"/>
      <c r="Y1" s="2141"/>
      <c r="Z1" s="2141"/>
      <c r="AA1" s="2141"/>
      <c r="AB1" s="2141"/>
      <c r="AC1" s="2141"/>
      <c r="AD1" s="998"/>
      <c r="AE1" s="998"/>
    </row>
    <row r="2" spans="1:45" ht="23.25" hidden="1" x14ac:dyDescent="0.35">
      <c r="A2" s="2119" t="s">
        <v>268</v>
      </c>
      <c r="B2" s="2119"/>
      <c r="C2" s="2119"/>
      <c r="D2" s="2119"/>
      <c r="E2" s="2119"/>
      <c r="F2" s="2119"/>
      <c r="G2" s="2119"/>
      <c r="H2" s="2119"/>
      <c r="I2" s="2119"/>
      <c r="J2" s="2119"/>
      <c r="K2" s="2119"/>
      <c r="L2" s="2119"/>
      <c r="M2" s="2119"/>
      <c r="N2" s="2119"/>
      <c r="O2" s="2119"/>
      <c r="P2" s="2119"/>
      <c r="Q2" s="2119"/>
      <c r="R2" s="2119"/>
      <c r="S2" s="2119"/>
      <c r="T2" s="2119"/>
      <c r="U2" s="2119"/>
      <c r="V2" s="2120"/>
      <c r="W2" s="2120"/>
      <c r="X2" s="2120"/>
      <c r="Y2" s="2120"/>
      <c r="Z2" s="2120"/>
      <c r="AA2" s="2120"/>
      <c r="AB2" s="2120"/>
      <c r="AC2" s="2120"/>
      <c r="AD2" s="2120"/>
      <c r="AE2" s="2120"/>
    </row>
    <row r="3" spans="1:45" ht="21.75" customHeight="1" x14ac:dyDescent="0.3">
      <c r="A3" s="2121" t="s">
        <v>38</v>
      </c>
      <c r="B3" s="2123" t="s">
        <v>37</v>
      </c>
      <c r="C3" s="2125" t="s">
        <v>36</v>
      </c>
      <c r="D3" s="2126"/>
      <c r="E3" s="2123" t="s">
        <v>35</v>
      </c>
      <c r="F3" s="2131"/>
      <c r="G3" s="2132"/>
      <c r="H3" s="2125" t="s">
        <v>34</v>
      </c>
      <c r="I3" s="2109"/>
      <c r="J3" s="2109"/>
      <c r="K3" s="2109"/>
      <c r="L3" s="2109"/>
      <c r="M3" s="2109"/>
      <c r="N3" s="2109"/>
      <c r="O3" s="2113" t="s">
        <v>290</v>
      </c>
      <c r="P3" s="2123" t="s">
        <v>33</v>
      </c>
      <c r="Q3" s="2131"/>
      <c r="R3" s="2131"/>
      <c r="S3" s="2131"/>
      <c r="T3" s="2132"/>
      <c r="U3" s="2116" t="s">
        <v>290</v>
      </c>
      <c r="V3" s="2108" t="s">
        <v>32</v>
      </c>
      <c r="W3" s="2108"/>
      <c r="X3" s="2108"/>
      <c r="Y3" s="2108"/>
      <c r="Z3" s="2108"/>
      <c r="AA3" s="2108"/>
      <c r="AB3" s="2108"/>
      <c r="AC3" s="2107"/>
      <c r="AD3" s="2109" t="s">
        <v>279</v>
      </c>
      <c r="AE3" s="2110"/>
    </row>
    <row r="4" spans="1:45" x14ac:dyDescent="0.3">
      <c r="A4" s="2122"/>
      <c r="B4" s="2124"/>
      <c r="C4" s="2127"/>
      <c r="D4" s="2128"/>
      <c r="E4" s="2133"/>
      <c r="F4" s="2134"/>
      <c r="G4" s="2135"/>
      <c r="H4" s="2127"/>
      <c r="I4" s="2139"/>
      <c r="J4" s="2139"/>
      <c r="K4" s="2139"/>
      <c r="L4" s="2139"/>
      <c r="M4" s="2139"/>
      <c r="N4" s="2139"/>
      <c r="O4" s="2114"/>
      <c r="P4" s="2133"/>
      <c r="Q4" s="2134"/>
      <c r="R4" s="2134"/>
      <c r="S4" s="2134"/>
      <c r="T4" s="2135"/>
      <c r="U4" s="2117"/>
      <c r="V4" s="2108" t="s">
        <v>31</v>
      </c>
      <c r="W4" s="2108"/>
      <c r="X4" s="2106" t="s">
        <v>30</v>
      </c>
      <c r="Y4" s="2108"/>
      <c r="Z4" s="2106" t="s">
        <v>29</v>
      </c>
      <c r="AA4" s="2108"/>
      <c r="AB4" s="2106" t="s">
        <v>28</v>
      </c>
      <c r="AC4" s="2107"/>
      <c r="AD4" s="2111"/>
      <c r="AE4" s="2112"/>
    </row>
    <row r="5" spans="1:45" ht="18.75" customHeight="1" x14ac:dyDescent="0.3">
      <c r="A5" s="2122"/>
      <c r="B5" s="2124"/>
      <c r="C5" s="2127"/>
      <c r="D5" s="2128"/>
      <c r="E5" s="2133"/>
      <c r="F5" s="2134"/>
      <c r="G5" s="2135"/>
      <c r="H5" s="2127"/>
      <c r="I5" s="2139"/>
      <c r="J5" s="2139"/>
      <c r="K5" s="2139"/>
      <c r="L5" s="2139"/>
      <c r="M5" s="2139"/>
      <c r="N5" s="2139"/>
      <c r="O5" s="2114"/>
      <c r="P5" s="2133"/>
      <c r="Q5" s="2134"/>
      <c r="R5" s="2134"/>
      <c r="S5" s="2134"/>
      <c r="T5" s="2135"/>
      <c r="U5" s="2117"/>
      <c r="V5" s="2108" t="s">
        <v>27</v>
      </c>
      <c r="W5" s="2107"/>
      <c r="X5" s="2106" t="s">
        <v>27</v>
      </c>
      <c r="Y5" s="2107"/>
      <c r="Z5" s="2106" t="s">
        <v>27</v>
      </c>
      <c r="AA5" s="2107"/>
      <c r="AB5" s="2106" t="s">
        <v>27</v>
      </c>
      <c r="AC5" s="2107"/>
      <c r="AD5" s="2108" t="s">
        <v>27</v>
      </c>
      <c r="AE5" s="2107"/>
    </row>
    <row r="6" spans="1:45" ht="40.5" customHeight="1" x14ac:dyDescent="0.3">
      <c r="A6" s="2122"/>
      <c r="B6" s="2124"/>
      <c r="C6" s="2129"/>
      <c r="D6" s="2130"/>
      <c r="E6" s="2136"/>
      <c r="F6" s="2137"/>
      <c r="G6" s="2138"/>
      <c r="H6" s="2129"/>
      <c r="I6" s="2140"/>
      <c r="J6" s="2140"/>
      <c r="K6" s="2140"/>
      <c r="L6" s="2140"/>
      <c r="M6" s="2140"/>
      <c r="N6" s="2140"/>
      <c r="O6" s="2115"/>
      <c r="P6" s="2136"/>
      <c r="Q6" s="2137"/>
      <c r="R6" s="2137"/>
      <c r="S6" s="2137"/>
      <c r="T6" s="2138"/>
      <c r="U6" s="2118"/>
      <c r="V6" s="448" t="s">
        <v>278</v>
      </c>
      <c r="W6" s="186" t="s">
        <v>26</v>
      </c>
      <c r="X6" s="448" t="s">
        <v>278</v>
      </c>
      <c r="Y6" s="186" t="s">
        <v>26</v>
      </c>
      <c r="Z6" s="448" t="s">
        <v>278</v>
      </c>
      <c r="AA6" s="186" t="s">
        <v>26</v>
      </c>
      <c r="AB6" s="448" t="s">
        <v>278</v>
      </c>
      <c r="AC6" s="186" t="s">
        <v>26</v>
      </c>
      <c r="AD6" s="448" t="s">
        <v>278</v>
      </c>
      <c r="AE6" s="186" t="s">
        <v>26</v>
      </c>
    </row>
    <row r="7" spans="1:45" ht="21" x14ac:dyDescent="0.35">
      <c r="A7" s="107">
        <v>1</v>
      </c>
      <c r="B7" s="106" t="s">
        <v>253</v>
      </c>
      <c r="C7" s="105"/>
      <c r="D7" s="105"/>
      <c r="E7" s="185"/>
      <c r="F7" s="185"/>
      <c r="G7" s="185"/>
      <c r="H7" s="184"/>
      <c r="I7" s="183"/>
      <c r="J7" s="183"/>
      <c r="K7" s="183"/>
      <c r="L7" s="183"/>
      <c r="M7" s="182"/>
      <c r="N7" s="182"/>
      <c r="O7" s="548"/>
      <c r="P7" s="778"/>
      <c r="Q7" s="182"/>
      <c r="R7" s="182"/>
      <c r="S7" s="182"/>
      <c r="T7" s="810"/>
      <c r="U7" s="548"/>
      <c r="V7" s="104"/>
      <c r="W7" s="104"/>
      <c r="X7" s="104"/>
      <c r="Y7" s="104"/>
      <c r="Z7" s="104"/>
      <c r="AA7" s="104"/>
      <c r="AB7" s="104"/>
      <c r="AC7" s="103"/>
      <c r="AD7" s="104"/>
      <c r="AE7" s="103"/>
      <c r="AG7" s="166"/>
      <c r="AH7" s="166"/>
      <c r="AI7" s="166"/>
      <c r="AJ7" s="166"/>
      <c r="AK7" s="166"/>
      <c r="AL7" s="166"/>
      <c r="AM7" s="166"/>
      <c r="AN7" s="166"/>
      <c r="AO7" s="166"/>
      <c r="AP7" s="166"/>
      <c r="AQ7" s="166"/>
      <c r="AR7" s="166"/>
      <c r="AS7" s="166"/>
    </row>
    <row r="8" spans="1:45" ht="45" x14ac:dyDescent="0.3">
      <c r="A8" s="374"/>
      <c r="B8" s="180"/>
      <c r="C8" s="403" t="s">
        <v>13</v>
      </c>
      <c r="D8" s="404" t="s">
        <v>12</v>
      </c>
      <c r="E8" s="177" t="s">
        <v>11</v>
      </c>
      <c r="F8" s="174" t="s">
        <v>10</v>
      </c>
      <c r="G8" s="176" t="s">
        <v>9</v>
      </c>
      <c r="H8" s="175" t="s">
        <v>25</v>
      </c>
      <c r="I8" s="174" t="s">
        <v>23</v>
      </c>
      <c r="J8" s="173" t="s">
        <v>22</v>
      </c>
      <c r="K8" s="382" t="s">
        <v>8</v>
      </c>
      <c r="L8" s="382" t="s">
        <v>226</v>
      </c>
      <c r="M8" s="383" t="s">
        <v>7</v>
      </c>
      <c r="N8" s="514" t="s">
        <v>252</v>
      </c>
      <c r="O8" s="515"/>
      <c r="P8" s="779" t="s">
        <v>263</v>
      </c>
      <c r="Q8" s="226" t="s">
        <v>274</v>
      </c>
      <c r="R8" s="172" t="s">
        <v>275</v>
      </c>
      <c r="S8" s="172" t="s">
        <v>276</v>
      </c>
      <c r="T8" s="811" t="s">
        <v>252</v>
      </c>
      <c r="U8" s="550"/>
      <c r="V8" s="169"/>
      <c r="W8" s="167"/>
      <c r="X8" s="170"/>
      <c r="Y8" s="167"/>
      <c r="Z8" s="169"/>
      <c r="AA8" s="167"/>
      <c r="AB8" s="168"/>
      <c r="AC8" s="167"/>
      <c r="AD8" s="947"/>
      <c r="AE8" s="139"/>
    </row>
    <row r="9" spans="1:45" ht="21" x14ac:dyDescent="0.35">
      <c r="A9" s="165"/>
      <c r="B9" s="164" t="s">
        <v>218</v>
      </c>
      <c r="C9" s="631"/>
      <c r="D9" s="163" t="s">
        <v>1</v>
      </c>
      <c r="E9" s="162" t="s">
        <v>0</v>
      </c>
      <c r="F9" s="569"/>
      <c r="G9" s="161" t="s">
        <v>0</v>
      </c>
      <c r="H9" s="568"/>
      <c r="I9" s="231" t="s">
        <v>0</v>
      </c>
      <c r="J9" s="231" t="s">
        <v>0</v>
      </c>
      <c r="K9" s="231" t="s">
        <v>0</v>
      </c>
      <c r="L9" s="231" t="s">
        <v>0</v>
      </c>
      <c r="M9" s="565"/>
      <c r="N9" s="566"/>
      <c r="O9" s="567">
        <f>C9-(SUM(H9:N9))</f>
        <v>0</v>
      </c>
      <c r="P9" s="780"/>
      <c r="Q9" s="569"/>
      <c r="R9" s="570"/>
      <c r="S9" s="570"/>
      <c r="T9" s="812"/>
      <c r="U9" s="807">
        <f>C9-(SUM(P9:T9))</f>
        <v>0</v>
      </c>
      <c r="V9" s="604"/>
      <c r="W9" s="605"/>
      <c r="X9" s="606"/>
      <c r="Y9" s="605"/>
      <c r="Z9" s="604"/>
      <c r="AA9" s="605"/>
      <c r="AB9" s="607"/>
      <c r="AC9" s="605"/>
      <c r="AD9" s="948">
        <f>C9-(V9+Z9)</f>
        <v>0</v>
      </c>
      <c r="AE9" s="609">
        <f>F9-(W9+AA9)</f>
        <v>0</v>
      </c>
      <c r="AG9" s="153"/>
      <c r="AH9" s="153"/>
      <c r="AI9" s="153"/>
      <c r="AJ9" s="153"/>
      <c r="AK9" s="153"/>
      <c r="AL9" s="153"/>
      <c r="AM9" s="153"/>
      <c r="AN9" s="153"/>
      <c r="AO9" s="153"/>
      <c r="AP9" s="153"/>
      <c r="AQ9" s="153"/>
      <c r="AR9" s="153"/>
      <c r="AS9" s="153"/>
    </row>
    <row r="10" spans="1:45" ht="45" x14ac:dyDescent="0.35">
      <c r="A10" s="181"/>
      <c r="B10" s="180"/>
      <c r="C10" s="179" t="s">
        <v>13</v>
      </c>
      <c r="D10" s="178" t="s">
        <v>12</v>
      </c>
      <c r="E10" s="177" t="s">
        <v>11</v>
      </c>
      <c r="F10" s="174" t="s">
        <v>10</v>
      </c>
      <c r="G10" s="176" t="s">
        <v>9</v>
      </c>
      <c r="H10" s="175" t="s">
        <v>25</v>
      </c>
      <c r="I10" s="174" t="s">
        <v>23</v>
      </c>
      <c r="J10" s="173" t="s">
        <v>22</v>
      </c>
      <c r="K10" s="382" t="s">
        <v>8</v>
      </c>
      <c r="L10" s="382" t="s">
        <v>226</v>
      </c>
      <c r="M10" s="383" t="s">
        <v>7</v>
      </c>
      <c r="N10" s="514" t="s">
        <v>252</v>
      </c>
      <c r="O10" s="515"/>
      <c r="P10" s="779" t="s">
        <v>21</v>
      </c>
      <c r="Q10" s="172" t="s">
        <v>20</v>
      </c>
      <c r="R10" s="172" t="s">
        <v>19</v>
      </c>
      <c r="S10" s="172"/>
      <c r="T10" s="171"/>
      <c r="U10" s="550"/>
      <c r="V10" s="169"/>
      <c r="W10" s="167"/>
      <c r="X10" s="170"/>
      <c r="Y10" s="167"/>
      <c r="Z10" s="169"/>
      <c r="AA10" s="167"/>
      <c r="AB10" s="168"/>
      <c r="AC10" s="167"/>
      <c r="AD10" s="949"/>
      <c r="AE10" s="167"/>
      <c r="AG10" s="166"/>
      <c r="AH10" s="166"/>
      <c r="AI10" s="166"/>
      <c r="AJ10" s="166"/>
      <c r="AK10" s="166"/>
      <c r="AL10" s="166"/>
      <c r="AM10" s="166"/>
      <c r="AN10" s="166"/>
      <c r="AO10" s="166"/>
      <c r="AP10" s="166"/>
      <c r="AQ10" s="166"/>
      <c r="AR10" s="166"/>
      <c r="AS10" s="166"/>
    </row>
    <row r="11" spans="1:45" ht="21" x14ac:dyDescent="0.35">
      <c r="A11" s="112"/>
      <c r="B11" s="160" t="s">
        <v>282</v>
      </c>
      <c r="C11" s="629"/>
      <c r="D11" s="159" t="s">
        <v>1</v>
      </c>
      <c r="E11" s="797"/>
      <c r="F11" s="137" t="s">
        <v>0</v>
      </c>
      <c r="G11" s="154" t="s">
        <v>0</v>
      </c>
      <c r="H11" s="623"/>
      <c r="I11" s="624"/>
      <c r="J11" s="624"/>
      <c r="K11" s="137" t="s">
        <v>0</v>
      </c>
      <c r="L11" s="137" t="s">
        <v>0</v>
      </c>
      <c r="M11" s="137" t="s">
        <v>0</v>
      </c>
      <c r="N11" s="429" t="s">
        <v>0</v>
      </c>
      <c r="O11" s="567">
        <f>C11-(SUM(H11:N11))</f>
        <v>0</v>
      </c>
      <c r="P11" s="781"/>
      <c r="Q11" s="624"/>
      <c r="R11" s="625"/>
      <c r="S11" s="137" t="s">
        <v>0</v>
      </c>
      <c r="T11" s="99" t="s">
        <v>0</v>
      </c>
      <c r="U11" s="807">
        <f>C11-(SUM(P11:T11))</f>
        <v>0</v>
      </c>
      <c r="V11" s="610"/>
      <c r="W11" s="611"/>
      <c r="X11" s="429" t="s">
        <v>0</v>
      </c>
      <c r="Y11" s="457" t="s">
        <v>0</v>
      </c>
      <c r="Z11" s="616"/>
      <c r="AA11" s="611"/>
      <c r="AB11" s="429" t="s">
        <v>0</v>
      </c>
      <c r="AC11" s="457" t="s">
        <v>0</v>
      </c>
      <c r="AD11" s="950">
        <f>C11-(V11+Z11)</f>
        <v>0</v>
      </c>
      <c r="AE11" s="620">
        <f>E11-(W11+AA11)</f>
        <v>0</v>
      </c>
      <c r="AG11" s="153"/>
      <c r="AH11" s="153"/>
      <c r="AI11" s="153"/>
      <c r="AJ11" s="153"/>
      <c r="AK11" s="153"/>
      <c r="AL11" s="153"/>
      <c r="AM11" s="153"/>
      <c r="AN11" s="153"/>
      <c r="AO11" s="153"/>
      <c r="AP11" s="153"/>
      <c r="AQ11" s="153"/>
      <c r="AR11" s="153"/>
      <c r="AS11" s="153"/>
    </row>
    <row r="12" spans="1:45" ht="21" x14ac:dyDescent="0.35">
      <c r="A12" s="86"/>
      <c r="B12" s="156" t="s">
        <v>283</v>
      </c>
      <c r="C12" s="579"/>
      <c r="D12" s="155" t="s">
        <v>1</v>
      </c>
      <c r="E12" s="796"/>
      <c r="F12" s="137" t="s">
        <v>0</v>
      </c>
      <c r="G12" s="154" t="s">
        <v>0</v>
      </c>
      <c r="H12" s="582"/>
      <c r="I12" s="581"/>
      <c r="J12" s="581"/>
      <c r="K12" s="137" t="s">
        <v>0</v>
      </c>
      <c r="L12" s="137" t="s">
        <v>0</v>
      </c>
      <c r="M12" s="137" t="s">
        <v>0</v>
      </c>
      <c r="N12" s="429" t="s">
        <v>0</v>
      </c>
      <c r="O12" s="567">
        <f>C12-(SUM(H12:N12))</f>
        <v>0</v>
      </c>
      <c r="P12" s="782"/>
      <c r="Q12" s="581"/>
      <c r="R12" s="583"/>
      <c r="S12" s="137" t="s">
        <v>0</v>
      </c>
      <c r="T12" s="99" t="s">
        <v>0</v>
      </c>
      <c r="U12" s="807">
        <f>C12-(SUM(P12:T12))</f>
        <v>0</v>
      </c>
      <c r="V12" s="612"/>
      <c r="W12" s="613"/>
      <c r="X12" s="429" t="s">
        <v>0</v>
      </c>
      <c r="Y12" s="458" t="s">
        <v>0</v>
      </c>
      <c r="Z12" s="617"/>
      <c r="AA12" s="613"/>
      <c r="AB12" s="429" t="s">
        <v>0</v>
      </c>
      <c r="AC12" s="458" t="s">
        <v>0</v>
      </c>
      <c r="AD12" s="950">
        <f>C12-(V12+Z12)</f>
        <v>0</v>
      </c>
      <c r="AE12" s="620">
        <f>E12-(W12+AA12)</f>
        <v>0</v>
      </c>
      <c r="AG12" s="153"/>
      <c r="AH12" s="153"/>
      <c r="AI12" s="153"/>
      <c r="AJ12" s="153"/>
      <c r="AK12" s="153"/>
      <c r="AL12" s="153"/>
      <c r="AM12" s="153"/>
      <c r="AN12" s="153"/>
      <c r="AO12" s="153"/>
      <c r="AP12" s="153"/>
      <c r="AQ12" s="153"/>
      <c r="AR12" s="153"/>
      <c r="AS12" s="153"/>
    </row>
    <row r="13" spans="1:45" ht="21" x14ac:dyDescent="0.35">
      <c r="A13" s="86"/>
      <c r="B13" s="156" t="s">
        <v>284</v>
      </c>
      <c r="C13" s="579"/>
      <c r="D13" s="155" t="s">
        <v>1</v>
      </c>
      <c r="E13" s="796"/>
      <c r="F13" s="137" t="s">
        <v>0</v>
      </c>
      <c r="G13" s="154" t="s">
        <v>0</v>
      </c>
      <c r="H13" s="582"/>
      <c r="I13" s="581"/>
      <c r="J13" s="581"/>
      <c r="K13" s="137" t="s">
        <v>0</v>
      </c>
      <c r="L13" s="137" t="s">
        <v>0</v>
      </c>
      <c r="M13" s="137" t="s">
        <v>0</v>
      </c>
      <c r="N13" s="429" t="s">
        <v>0</v>
      </c>
      <c r="O13" s="567">
        <f>C13-(SUM(H13:N13))</f>
        <v>0</v>
      </c>
      <c r="P13" s="782"/>
      <c r="Q13" s="581"/>
      <c r="R13" s="583"/>
      <c r="S13" s="137" t="s">
        <v>0</v>
      </c>
      <c r="T13" s="99" t="s">
        <v>0</v>
      </c>
      <c r="U13" s="807">
        <f>C13-(SUM(P13:T13))</f>
        <v>0</v>
      </c>
      <c r="V13" s="612"/>
      <c r="W13" s="613"/>
      <c r="X13" s="429" t="s">
        <v>0</v>
      </c>
      <c r="Y13" s="458" t="s">
        <v>0</v>
      </c>
      <c r="Z13" s="617"/>
      <c r="AA13" s="613"/>
      <c r="AB13" s="429" t="s">
        <v>0</v>
      </c>
      <c r="AC13" s="458" t="s">
        <v>0</v>
      </c>
      <c r="AD13" s="950">
        <f>C13-(V13+Z13)</f>
        <v>0</v>
      </c>
      <c r="AE13" s="620">
        <f>E13-(W13+AA13)</f>
        <v>0</v>
      </c>
      <c r="AG13" s="153"/>
      <c r="AH13" s="153"/>
      <c r="AI13" s="153"/>
      <c r="AJ13" s="153"/>
      <c r="AK13" s="153"/>
      <c r="AL13" s="153"/>
      <c r="AM13" s="153"/>
      <c r="AN13" s="153"/>
      <c r="AO13" s="153"/>
      <c r="AP13" s="153"/>
      <c r="AQ13" s="153"/>
      <c r="AR13" s="153"/>
      <c r="AS13" s="153"/>
    </row>
    <row r="14" spans="1:45" x14ac:dyDescent="0.3">
      <c r="A14" s="86"/>
      <c r="B14" s="351" t="s">
        <v>285</v>
      </c>
      <c r="C14" s="579"/>
      <c r="D14" s="152" t="s">
        <v>1</v>
      </c>
      <c r="E14" s="578"/>
      <c r="F14" s="150" t="s">
        <v>0</v>
      </c>
      <c r="G14" s="149" t="s">
        <v>0</v>
      </c>
      <c r="H14" s="580"/>
      <c r="I14" s="581"/>
      <c r="J14" s="581"/>
      <c r="K14" s="150" t="s">
        <v>0</v>
      </c>
      <c r="L14" s="150" t="s">
        <v>0</v>
      </c>
      <c r="M14" s="150" t="s">
        <v>0</v>
      </c>
      <c r="N14" s="456" t="s">
        <v>0</v>
      </c>
      <c r="O14" s="567">
        <f>C14-(SUM(H14:N14))</f>
        <v>0</v>
      </c>
      <c r="P14" s="782"/>
      <c r="Q14" s="581"/>
      <c r="R14" s="583"/>
      <c r="S14" s="150" t="s">
        <v>0</v>
      </c>
      <c r="T14" s="267" t="s">
        <v>0</v>
      </c>
      <c r="U14" s="807">
        <f>C14-(SUM(P14:T14))</f>
        <v>0</v>
      </c>
      <c r="V14" s="612"/>
      <c r="W14" s="613"/>
      <c r="X14" s="456" t="s">
        <v>0</v>
      </c>
      <c r="Y14" s="459" t="s">
        <v>0</v>
      </c>
      <c r="Z14" s="617"/>
      <c r="AA14" s="613"/>
      <c r="AB14" s="456" t="s">
        <v>0</v>
      </c>
      <c r="AC14" s="459" t="s">
        <v>0</v>
      </c>
      <c r="AD14" s="950">
        <f>C14-(V14+Z14)</f>
        <v>0</v>
      </c>
      <c r="AE14" s="620">
        <f>E14-(W14+AA14)</f>
        <v>0</v>
      </c>
    </row>
    <row r="15" spans="1:45" x14ac:dyDescent="0.3">
      <c r="A15" s="84"/>
      <c r="B15" s="7" t="s">
        <v>2</v>
      </c>
      <c r="C15" s="630">
        <f>SUM(C11:C14)</f>
        <v>0</v>
      </c>
      <c r="D15" s="151" t="s">
        <v>1</v>
      </c>
      <c r="E15" s="626">
        <f>SUM(E11:E14)</f>
        <v>0</v>
      </c>
      <c r="F15" s="150" t="s">
        <v>0</v>
      </c>
      <c r="G15" s="149" t="s">
        <v>0</v>
      </c>
      <c r="H15" s="628">
        <f t="shared" ref="H15:R15" si="0">SUM(H11:H14)</f>
        <v>0</v>
      </c>
      <c r="I15" s="627">
        <f t="shared" si="0"/>
        <v>0</v>
      </c>
      <c r="J15" s="627">
        <f t="shared" si="0"/>
        <v>0</v>
      </c>
      <c r="K15" s="150" t="s">
        <v>0</v>
      </c>
      <c r="L15" s="150" t="s">
        <v>0</v>
      </c>
      <c r="M15" s="150" t="s">
        <v>0</v>
      </c>
      <c r="N15" s="456" t="s">
        <v>0</v>
      </c>
      <c r="O15" s="567">
        <f>C15-(SUM(H15:N15))</f>
        <v>0</v>
      </c>
      <c r="P15" s="783">
        <f t="shared" si="0"/>
        <v>0</v>
      </c>
      <c r="Q15" s="627">
        <f t="shared" si="0"/>
        <v>0</v>
      </c>
      <c r="R15" s="627">
        <f t="shared" si="0"/>
        <v>0</v>
      </c>
      <c r="S15" s="150" t="s">
        <v>0</v>
      </c>
      <c r="T15" s="267" t="s">
        <v>0</v>
      </c>
      <c r="U15" s="807">
        <f>C15-(SUM(P15:T15))</f>
        <v>0</v>
      </c>
      <c r="V15" s="614">
        <f t="shared" ref="V15:W15" si="1">SUM(V11:V14)</f>
        <v>0</v>
      </c>
      <c r="W15" s="615">
        <f t="shared" si="1"/>
        <v>0</v>
      </c>
      <c r="X15" s="460" t="s">
        <v>0</v>
      </c>
      <c r="Y15" s="459" t="s">
        <v>0</v>
      </c>
      <c r="Z15" s="618">
        <f t="shared" ref="Z15:AA15" si="2">SUM(Z11:Z14)</f>
        <v>0</v>
      </c>
      <c r="AA15" s="615">
        <f t="shared" si="2"/>
        <v>0</v>
      </c>
      <c r="AB15" s="460" t="s">
        <v>0</v>
      </c>
      <c r="AC15" s="459" t="s">
        <v>0</v>
      </c>
      <c r="AD15" s="951">
        <f t="shared" ref="AD15:AE15" si="3">SUM(AD11:AD14)</f>
        <v>0</v>
      </c>
      <c r="AE15" s="622">
        <f t="shared" si="3"/>
        <v>0</v>
      </c>
    </row>
    <row r="16" spans="1:45" ht="21" x14ac:dyDescent="0.35">
      <c r="A16" s="396">
        <v>2</v>
      </c>
      <c r="B16" s="397" t="s">
        <v>254</v>
      </c>
      <c r="C16" s="398"/>
      <c r="D16" s="398"/>
      <c r="E16" s="399"/>
      <c r="F16" s="399"/>
      <c r="G16" s="399"/>
      <c r="H16" s="400"/>
      <c r="I16" s="401"/>
      <c r="J16" s="401"/>
      <c r="K16" s="401"/>
      <c r="L16" s="401"/>
      <c r="M16" s="148"/>
      <c r="N16" s="148"/>
      <c r="O16" s="549"/>
      <c r="P16" s="784"/>
      <c r="Q16" s="148"/>
      <c r="R16" s="148"/>
      <c r="S16" s="148"/>
      <c r="T16" s="813"/>
      <c r="U16" s="549"/>
      <c r="V16" s="402"/>
      <c r="W16" s="402"/>
      <c r="X16" s="402"/>
      <c r="Y16" s="402"/>
      <c r="Z16" s="402"/>
      <c r="AA16" s="402"/>
      <c r="AB16" s="402"/>
      <c r="AC16" s="445"/>
      <c r="AD16" s="952"/>
      <c r="AE16" s="147"/>
    </row>
    <row r="17" spans="1:31" ht="45" x14ac:dyDescent="0.3">
      <c r="A17" s="374"/>
      <c r="B17" s="180"/>
      <c r="C17" s="403" t="s">
        <v>13</v>
      </c>
      <c r="D17" s="404" t="s">
        <v>12</v>
      </c>
      <c r="E17" s="177" t="s">
        <v>11</v>
      </c>
      <c r="F17" s="174" t="s">
        <v>10</v>
      </c>
      <c r="G17" s="176" t="s">
        <v>9</v>
      </c>
      <c r="H17" s="175" t="s">
        <v>25</v>
      </c>
      <c r="I17" s="174" t="s">
        <v>23</v>
      </c>
      <c r="J17" s="173" t="s">
        <v>22</v>
      </c>
      <c r="K17" s="382" t="s">
        <v>8</v>
      </c>
      <c r="L17" s="382" t="s">
        <v>226</v>
      </c>
      <c r="M17" s="383" t="s">
        <v>7</v>
      </c>
      <c r="N17" s="436" t="s">
        <v>252</v>
      </c>
      <c r="O17" s="550"/>
      <c r="P17" s="779" t="s">
        <v>263</v>
      </c>
      <c r="Q17" s="226" t="s">
        <v>274</v>
      </c>
      <c r="R17" s="172" t="s">
        <v>275</v>
      </c>
      <c r="S17" s="172" t="s">
        <v>276</v>
      </c>
      <c r="T17" s="811" t="s">
        <v>252</v>
      </c>
      <c r="U17" s="550"/>
      <c r="V17" s="169"/>
      <c r="W17" s="167"/>
      <c r="X17" s="170"/>
      <c r="Y17" s="167"/>
      <c r="Z17" s="169"/>
      <c r="AA17" s="167"/>
      <c r="AB17" s="168"/>
      <c r="AC17" s="167"/>
      <c r="AD17" s="947"/>
      <c r="AE17" s="139"/>
    </row>
    <row r="18" spans="1:31" ht="19.5" hidden="1" x14ac:dyDescent="0.3">
      <c r="A18" s="112"/>
      <c r="B18" s="129" t="s">
        <v>250</v>
      </c>
      <c r="C18" s="110"/>
      <c r="D18" s="110"/>
      <c r="E18" s="110"/>
      <c r="F18" s="110"/>
      <c r="G18" s="110"/>
      <c r="H18" s="110"/>
      <c r="I18" s="110"/>
      <c r="J18" s="110"/>
      <c r="K18" s="110"/>
      <c r="L18" s="110"/>
      <c r="M18" s="110"/>
      <c r="N18" s="110"/>
      <c r="O18" s="521"/>
      <c r="P18" s="111"/>
      <c r="Q18" s="110"/>
      <c r="R18" s="110"/>
      <c r="S18" s="110"/>
      <c r="T18" s="109"/>
      <c r="U18" s="521"/>
      <c r="V18" s="110"/>
      <c r="W18" s="110"/>
      <c r="X18" s="110"/>
      <c r="Y18" s="110"/>
      <c r="Z18" s="110"/>
      <c r="AA18" s="110"/>
      <c r="AB18" s="110"/>
      <c r="AC18" s="109"/>
      <c r="AD18" s="110"/>
      <c r="AE18" s="109"/>
    </row>
    <row r="19" spans="1:31" hidden="1" x14ac:dyDescent="0.3">
      <c r="A19" s="86"/>
      <c r="B19" s="138" t="s">
        <v>251</v>
      </c>
      <c r="C19" s="37"/>
      <c r="D19" s="131" t="s">
        <v>1</v>
      </c>
      <c r="E19" s="481" t="s">
        <v>0</v>
      </c>
      <c r="F19" s="33"/>
      <c r="G19" s="489" t="s">
        <v>0</v>
      </c>
      <c r="H19" s="490" t="s">
        <v>0</v>
      </c>
      <c r="I19" s="488" t="s">
        <v>0</v>
      </c>
      <c r="J19" s="488" t="s">
        <v>0</v>
      </c>
      <c r="K19" s="488" t="s">
        <v>0</v>
      </c>
      <c r="L19" s="491"/>
      <c r="M19" s="492" t="s">
        <v>0</v>
      </c>
      <c r="N19" s="493" t="s">
        <v>0</v>
      </c>
      <c r="O19" s="545"/>
      <c r="P19" s="785"/>
      <c r="Q19" s="33"/>
      <c r="R19" s="32"/>
      <c r="S19" s="491"/>
      <c r="T19" s="31"/>
      <c r="U19" s="545"/>
      <c r="V19" s="30"/>
      <c r="W19" s="28"/>
      <c r="X19" s="97"/>
      <c r="Y19" s="28"/>
      <c r="Z19" s="97"/>
      <c r="AA19" s="28"/>
      <c r="AB19" s="29"/>
      <c r="AC19" s="28"/>
      <c r="AD19" s="953">
        <f>C19-(V19+X19+Z19+AB19)</f>
        <v>0</v>
      </c>
      <c r="AE19" s="462">
        <f>F19-(W19+Y19+AA19+AC19)</f>
        <v>0</v>
      </c>
    </row>
    <row r="20" spans="1:31" hidden="1" x14ac:dyDescent="0.3">
      <c r="A20" s="86"/>
      <c r="B20" s="60" t="s">
        <v>209</v>
      </c>
      <c r="C20" s="83"/>
      <c r="D20" s="131" t="s">
        <v>1</v>
      </c>
      <c r="E20" s="494" t="s">
        <v>0</v>
      </c>
      <c r="F20" s="76"/>
      <c r="G20" s="495" t="s">
        <v>0</v>
      </c>
      <c r="H20" s="79"/>
      <c r="I20" s="488" t="s">
        <v>0</v>
      </c>
      <c r="J20" s="496" t="s">
        <v>0</v>
      </c>
      <c r="K20" s="496" t="s">
        <v>0</v>
      </c>
      <c r="L20" s="496" t="s">
        <v>0</v>
      </c>
      <c r="M20" s="493" t="s">
        <v>0</v>
      </c>
      <c r="N20" s="26"/>
      <c r="O20" s="516"/>
      <c r="P20" s="77"/>
      <c r="Q20" s="76"/>
      <c r="R20" s="75"/>
      <c r="S20" s="496" t="s">
        <v>0</v>
      </c>
      <c r="T20" s="74"/>
      <c r="U20" s="516"/>
      <c r="V20" s="72"/>
      <c r="W20" s="70"/>
      <c r="X20" s="73"/>
      <c r="Y20" s="70"/>
      <c r="Z20" s="73"/>
      <c r="AA20" s="70"/>
      <c r="AB20" s="71"/>
      <c r="AC20" s="70"/>
      <c r="AD20" s="954"/>
      <c r="AE20" s="70"/>
    </row>
    <row r="21" spans="1:31" hidden="1" x14ac:dyDescent="0.3">
      <c r="A21" s="84"/>
      <c r="B21" s="6" t="s">
        <v>2</v>
      </c>
      <c r="C21" s="93">
        <f>SUM(C19:C20)</f>
        <v>0</v>
      </c>
      <c r="D21" s="136" t="s">
        <v>1</v>
      </c>
      <c r="E21" s="481" t="s">
        <v>0</v>
      </c>
      <c r="F21" s="135">
        <f>SUM(F19:F20)</f>
        <v>0</v>
      </c>
      <c r="G21" s="134">
        <f>SUM(G19:G20)</f>
        <v>0</v>
      </c>
      <c r="H21" s="91">
        <f>SUM(H19:H20)</f>
        <v>0</v>
      </c>
      <c r="I21" s="92">
        <f>SUM(I19:I20)</f>
        <v>0</v>
      </c>
      <c r="J21" s="487" t="s">
        <v>0</v>
      </c>
      <c r="K21" s="487" t="s">
        <v>0</v>
      </c>
      <c r="L21" s="487" t="s">
        <v>0</v>
      </c>
      <c r="M21" s="92">
        <f>SUM(M19:M20)</f>
        <v>0</v>
      </c>
      <c r="N21" s="92"/>
      <c r="O21" s="518"/>
      <c r="P21" s="91">
        <f>SUM(P19:P20)</f>
        <v>0</v>
      </c>
      <c r="Q21" s="90">
        <f>SUM(Q19:Q20)</f>
        <v>0</v>
      </c>
      <c r="R21" s="90">
        <f>SUM(R19:R20)</f>
        <v>0</v>
      </c>
      <c r="S21" s="487" t="s">
        <v>0</v>
      </c>
      <c r="T21" s="87">
        <f t="shared" ref="T21:AE21" si="4">SUM(T19:T20)</f>
        <v>0</v>
      </c>
      <c r="U21" s="518"/>
      <c r="V21" s="547">
        <f t="shared" si="4"/>
        <v>0</v>
      </c>
      <c r="W21" s="88">
        <f t="shared" si="4"/>
        <v>0</v>
      </c>
      <c r="X21" s="89">
        <f t="shared" si="4"/>
        <v>0</v>
      </c>
      <c r="Y21" s="88">
        <f t="shared" si="4"/>
        <v>0</v>
      </c>
      <c r="Z21" s="89">
        <f t="shared" si="4"/>
        <v>0</v>
      </c>
      <c r="AA21" s="88">
        <f t="shared" si="4"/>
        <v>0</v>
      </c>
      <c r="AB21" s="89">
        <f t="shared" si="4"/>
        <v>0</v>
      </c>
      <c r="AC21" s="88">
        <f t="shared" si="4"/>
        <v>0</v>
      </c>
      <c r="AD21" s="547">
        <f t="shared" si="4"/>
        <v>0</v>
      </c>
      <c r="AE21" s="88">
        <f t="shared" si="4"/>
        <v>0</v>
      </c>
    </row>
    <row r="22" spans="1:31" ht="19.5" x14ac:dyDescent="0.3">
      <c r="A22" s="112"/>
      <c r="B22" s="129" t="s">
        <v>286</v>
      </c>
      <c r="C22" s="110"/>
      <c r="D22" s="110"/>
      <c r="E22" s="110"/>
      <c r="F22" s="110"/>
      <c r="G22" s="110"/>
      <c r="H22" s="110"/>
      <c r="I22" s="110"/>
      <c r="J22" s="110"/>
      <c r="K22" s="110"/>
      <c r="L22" s="110"/>
      <c r="M22" s="110"/>
      <c r="N22" s="110"/>
      <c r="O22" s="521"/>
      <c r="P22" s="111"/>
      <c r="Q22" s="110"/>
      <c r="R22" s="110"/>
      <c r="S22" s="110"/>
      <c r="T22" s="109"/>
      <c r="U22" s="521"/>
      <c r="V22" s="110"/>
      <c r="W22" s="110"/>
      <c r="X22" s="110"/>
      <c r="Y22" s="110"/>
      <c r="Z22" s="110"/>
      <c r="AA22" s="110"/>
      <c r="AB22" s="110"/>
      <c r="AC22" s="109"/>
      <c r="AD22" s="110"/>
      <c r="AE22" s="109"/>
    </row>
    <row r="23" spans="1:31" x14ac:dyDescent="0.3">
      <c r="A23" s="84"/>
      <c r="B23" s="60" t="s">
        <v>223</v>
      </c>
      <c r="C23" s="571"/>
      <c r="D23" s="128" t="s">
        <v>1</v>
      </c>
      <c r="E23" s="265" t="s">
        <v>0</v>
      </c>
      <c r="F23" s="575"/>
      <c r="G23" s="80" t="s">
        <v>0</v>
      </c>
      <c r="H23" s="150" t="s">
        <v>0</v>
      </c>
      <c r="I23" s="150" t="s">
        <v>0</v>
      </c>
      <c r="J23" s="150" t="s">
        <v>0</v>
      </c>
      <c r="K23" s="577"/>
      <c r="L23" s="577"/>
      <c r="M23" s="584"/>
      <c r="N23" s="527" t="s">
        <v>0</v>
      </c>
      <c r="O23" s="567">
        <f>C23-(SUM(H23:N23))</f>
        <v>0</v>
      </c>
      <c r="P23" s="578"/>
      <c r="Q23" s="575"/>
      <c r="R23" s="584"/>
      <c r="S23" s="577"/>
      <c r="T23" s="814"/>
      <c r="U23" s="807">
        <f>C23-(SUM(P23:T25))</f>
        <v>0</v>
      </c>
      <c r="V23" s="590"/>
      <c r="W23" s="591"/>
      <c r="X23" s="592"/>
      <c r="Y23" s="591"/>
      <c r="Z23" s="592"/>
      <c r="AA23" s="591"/>
      <c r="AB23" s="593"/>
      <c r="AC23" s="591"/>
      <c r="AD23" s="955">
        <f>C23-(V23+X23+Z23+AB23)</f>
        <v>0</v>
      </c>
      <c r="AE23" s="595">
        <f>F23-(W23+Y23+AA23+AC23)</f>
        <v>0</v>
      </c>
    </row>
    <row r="24" spans="1:31" hidden="1" x14ac:dyDescent="0.3">
      <c r="A24" s="86"/>
      <c r="B24" s="316" t="s">
        <v>209</v>
      </c>
      <c r="C24" s="405"/>
      <c r="D24" s="406" t="s">
        <v>1</v>
      </c>
      <c r="E24" s="481" t="s">
        <v>0</v>
      </c>
      <c r="F24" s="266"/>
      <c r="G24" s="63" t="s">
        <v>0</v>
      </c>
      <c r="H24" s="268"/>
      <c r="I24" s="266"/>
      <c r="J24" s="496" t="s">
        <v>0</v>
      </c>
      <c r="K24" s="496" t="s">
        <v>0</v>
      </c>
      <c r="L24" s="488" t="s">
        <v>0</v>
      </c>
      <c r="M24" s="269"/>
      <c r="N24" s="264"/>
      <c r="O24" s="517"/>
      <c r="P24" s="786"/>
      <c r="Q24" s="266"/>
      <c r="R24" s="269"/>
      <c r="S24" s="496" t="s">
        <v>0</v>
      </c>
      <c r="T24" s="270"/>
      <c r="U24" s="517"/>
      <c r="V24" s="264"/>
      <c r="W24" s="271"/>
      <c r="X24" s="274"/>
      <c r="Y24" s="271"/>
      <c r="Z24" s="274"/>
      <c r="AA24" s="271"/>
      <c r="AB24" s="272"/>
      <c r="AC24" s="271"/>
      <c r="AD24" s="956"/>
      <c r="AE24" s="271"/>
    </row>
    <row r="25" spans="1:31" hidden="1" x14ac:dyDescent="0.3">
      <c r="A25" s="84"/>
      <c r="B25" s="6" t="s">
        <v>2</v>
      </c>
      <c r="C25" s="93">
        <f>SUM(C23:C24)</f>
        <v>0</v>
      </c>
      <c r="D25" s="136" t="s">
        <v>1</v>
      </c>
      <c r="E25" s="486" t="s">
        <v>0</v>
      </c>
      <c r="F25" s="90">
        <f>SUM(F23:F24)</f>
        <v>0</v>
      </c>
      <c r="G25" s="482" t="s">
        <v>0</v>
      </c>
      <c r="H25" s="91">
        <f>SUM(H23:H24)</f>
        <v>0</v>
      </c>
      <c r="I25" s="92">
        <f>SUM(I23:I24)</f>
        <v>0</v>
      </c>
      <c r="J25" s="487" t="s">
        <v>0</v>
      </c>
      <c r="K25" s="487" t="s">
        <v>0</v>
      </c>
      <c r="L25" s="92">
        <f>SUM(L23:L24)</f>
        <v>0</v>
      </c>
      <c r="M25" s="92">
        <f>SUM(M23:M24)</f>
        <v>0</v>
      </c>
      <c r="N25" s="92"/>
      <c r="O25" s="518"/>
      <c r="P25" s="91">
        <f>SUM(P23:P24)</f>
        <v>0</v>
      </c>
      <c r="Q25" s="90">
        <f>SUM(Q23:Q24)</f>
        <v>0</v>
      </c>
      <c r="R25" s="90">
        <f>SUM(R23:R24)</f>
        <v>0</v>
      </c>
      <c r="S25" s="487" t="s">
        <v>0</v>
      </c>
      <c r="T25" s="87">
        <f t="shared" ref="T25:AE25" si="5">SUM(T23:T24)</f>
        <v>0</v>
      </c>
      <c r="U25" s="518"/>
      <c r="V25" s="547">
        <f t="shared" si="5"/>
        <v>0</v>
      </c>
      <c r="W25" s="88">
        <f t="shared" si="5"/>
        <v>0</v>
      </c>
      <c r="X25" s="89">
        <f t="shared" si="5"/>
        <v>0</v>
      </c>
      <c r="Y25" s="88">
        <f t="shared" si="5"/>
        <v>0</v>
      </c>
      <c r="Z25" s="89">
        <f t="shared" si="5"/>
        <v>0</v>
      </c>
      <c r="AA25" s="88">
        <f t="shared" si="5"/>
        <v>0</v>
      </c>
      <c r="AB25" s="89">
        <f t="shared" si="5"/>
        <v>0</v>
      </c>
      <c r="AC25" s="88">
        <f t="shared" si="5"/>
        <v>0</v>
      </c>
      <c r="AD25" s="547">
        <f t="shared" si="5"/>
        <v>0</v>
      </c>
      <c r="AE25" s="88">
        <f t="shared" si="5"/>
        <v>0</v>
      </c>
    </row>
    <row r="26" spans="1:31" ht="19.5" x14ac:dyDescent="0.3">
      <c r="A26" s="86"/>
      <c r="B26" s="85" t="s">
        <v>287</v>
      </c>
      <c r="C26" s="111"/>
      <c r="D26" s="20"/>
      <c r="E26" s="20"/>
      <c r="F26" s="20"/>
      <c r="G26" s="20"/>
      <c r="H26" s="20"/>
      <c r="I26" s="20"/>
      <c r="J26" s="20"/>
      <c r="K26" s="20"/>
      <c r="L26" s="20" t="s">
        <v>17</v>
      </c>
      <c r="M26" s="20"/>
      <c r="N26" s="20"/>
      <c r="O26" s="519"/>
      <c r="P26" s="64"/>
      <c r="Q26" s="20"/>
      <c r="R26" s="20"/>
      <c r="S26" s="20"/>
      <c r="T26" s="132"/>
      <c r="U26" s="519"/>
      <c r="V26" s="20"/>
      <c r="W26" s="20"/>
      <c r="X26" s="20"/>
      <c r="Y26" s="20"/>
      <c r="Z26" s="20"/>
      <c r="AA26" s="20"/>
      <c r="AB26" s="20"/>
      <c r="AC26" s="132"/>
      <c r="AD26" s="20"/>
      <c r="AE26" s="132"/>
    </row>
    <row r="27" spans="1:31" x14ac:dyDescent="0.3">
      <c r="A27" s="86"/>
      <c r="B27" s="65" t="s">
        <v>224</v>
      </c>
      <c r="C27" s="572"/>
      <c r="D27" s="312" t="s">
        <v>1</v>
      </c>
      <c r="E27" s="313" t="s">
        <v>0</v>
      </c>
      <c r="F27" s="576"/>
      <c r="G27" s="318" t="s">
        <v>0</v>
      </c>
      <c r="H27" s="225" t="s">
        <v>0</v>
      </c>
      <c r="I27" s="225" t="s">
        <v>0</v>
      </c>
      <c r="J27" s="225" t="s">
        <v>0</v>
      </c>
      <c r="K27" s="585"/>
      <c r="L27" s="585"/>
      <c r="M27" s="586"/>
      <c r="N27" s="439" t="s">
        <v>0</v>
      </c>
      <c r="O27" s="567">
        <f>C27-(SUM(H27:N27))</f>
        <v>0</v>
      </c>
      <c r="P27" s="787"/>
      <c r="Q27" s="576"/>
      <c r="R27" s="586"/>
      <c r="S27" s="587"/>
      <c r="T27" s="742"/>
      <c r="U27" s="807">
        <f>C27-(SUM(P27:T29))</f>
        <v>0</v>
      </c>
      <c r="V27" s="596"/>
      <c r="W27" s="597"/>
      <c r="X27" s="598"/>
      <c r="Y27" s="597"/>
      <c r="Z27" s="598"/>
      <c r="AA27" s="597"/>
      <c r="AB27" s="599"/>
      <c r="AC27" s="597"/>
      <c r="AD27" s="955">
        <f>C27-(V27+X27+Z27+AB27)</f>
        <v>0</v>
      </c>
      <c r="AE27" s="595">
        <f>F27-(W27+Y27+AA27+AC27)</f>
        <v>0</v>
      </c>
    </row>
    <row r="28" spans="1:31" hidden="1" x14ac:dyDescent="0.3">
      <c r="A28" s="86"/>
      <c r="B28" s="60" t="s">
        <v>209</v>
      </c>
      <c r="C28" s="77"/>
      <c r="D28" s="312" t="s">
        <v>1</v>
      </c>
      <c r="E28" s="494" t="s">
        <v>0</v>
      </c>
      <c r="F28" s="79"/>
      <c r="G28" s="497" t="s">
        <v>0</v>
      </c>
      <c r="H28" s="76"/>
      <c r="I28" s="76"/>
      <c r="J28" s="496" t="s">
        <v>0</v>
      </c>
      <c r="K28" s="496" t="s">
        <v>0</v>
      </c>
      <c r="L28" s="496" t="s">
        <v>0</v>
      </c>
      <c r="M28" s="76"/>
      <c r="N28" s="76"/>
      <c r="O28" s="520"/>
      <c r="P28" s="77"/>
      <c r="Q28" s="76"/>
      <c r="R28" s="76"/>
      <c r="S28" s="496" t="s">
        <v>0</v>
      </c>
      <c r="T28" s="74"/>
      <c r="U28" s="524"/>
      <c r="V28" s="79"/>
      <c r="W28" s="76"/>
      <c r="X28" s="76"/>
      <c r="Y28" s="76"/>
      <c r="Z28" s="76"/>
      <c r="AA28" s="76"/>
      <c r="AB28" s="76"/>
      <c r="AC28" s="74"/>
      <c r="AD28" s="957"/>
      <c r="AE28" s="453"/>
    </row>
    <row r="29" spans="1:31" hidden="1" x14ac:dyDescent="0.3">
      <c r="A29" s="86"/>
      <c r="B29" s="317" t="s">
        <v>2</v>
      </c>
      <c r="C29" s="93">
        <f>SUM(C27:C28)</f>
        <v>0</v>
      </c>
      <c r="D29" s="136" t="s">
        <v>1</v>
      </c>
      <c r="E29" s="486" t="s">
        <v>0</v>
      </c>
      <c r="F29" s="90">
        <f>SUM(F27:F28)</f>
        <v>0</v>
      </c>
      <c r="G29" s="482" t="s">
        <v>0</v>
      </c>
      <c r="H29" s="91">
        <f>SUM(H27:H28)</f>
        <v>0</v>
      </c>
      <c r="I29" s="92">
        <f>SUM(I27:I28)</f>
        <v>0</v>
      </c>
      <c r="J29" s="487" t="s">
        <v>0</v>
      </c>
      <c r="K29" s="487" t="s">
        <v>0</v>
      </c>
      <c r="L29" s="92">
        <f>SUM(L27:L28)</f>
        <v>0</v>
      </c>
      <c r="M29" s="92">
        <f>SUM(M27:M28)</f>
        <v>0</v>
      </c>
      <c r="N29" s="92"/>
      <c r="O29" s="518"/>
      <c r="P29" s="91">
        <f>SUM(P27:P28)</f>
        <v>0</v>
      </c>
      <c r="Q29" s="90">
        <f>SUM(Q27:Q28)</f>
        <v>0</v>
      </c>
      <c r="R29" s="90">
        <f>SUM(R27:R28)</f>
        <v>0</v>
      </c>
      <c r="S29" s="487" t="s">
        <v>0</v>
      </c>
      <c r="T29" s="87">
        <f t="shared" ref="T29" si="6">SUM(T27:T28)</f>
        <v>0</v>
      </c>
      <c r="U29" s="518"/>
      <c r="V29" s="547">
        <f t="shared" ref="V29:AC29" si="7">SUM(V27:V28)</f>
        <v>0</v>
      </c>
      <c r="W29" s="88">
        <f t="shared" si="7"/>
        <v>0</v>
      </c>
      <c r="X29" s="89">
        <f t="shared" si="7"/>
        <v>0</v>
      </c>
      <c r="Y29" s="88">
        <f t="shared" si="7"/>
        <v>0</v>
      </c>
      <c r="Z29" s="89">
        <f t="shared" si="7"/>
        <v>0</v>
      </c>
      <c r="AA29" s="88">
        <f t="shared" si="7"/>
        <v>0</v>
      </c>
      <c r="AB29" s="89">
        <f t="shared" si="7"/>
        <v>0</v>
      </c>
      <c r="AC29" s="88">
        <f t="shared" si="7"/>
        <v>0</v>
      </c>
      <c r="AD29" s="957"/>
      <c r="AE29" s="453"/>
    </row>
    <row r="30" spans="1:31" ht="19.5" x14ac:dyDescent="0.3">
      <c r="A30" s="112"/>
      <c r="B30" s="129" t="s">
        <v>288</v>
      </c>
      <c r="C30" s="110"/>
      <c r="D30" s="110"/>
      <c r="E30" s="110"/>
      <c r="F30" s="110"/>
      <c r="G30" s="110"/>
      <c r="H30" s="110"/>
      <c r="I30" s="110"/>
      <c r="J30" s="110"/>
      <c r="K30" s="110"/>
      <c r="L30" s="110"/>
      <c r="M30" s="110"/>
      <c r="N30" s="110"/>
      <c r="O30" s="521"/>
      <c r="P30" s="111"/>
      <c r="Q30" s="110"/>
      <c r="R30" s="110"/>
      <c r="S30" s="110"/>
      <c r="T30" s="109"/>
      <c r="U30" s="521"/>
      <c r="V30" s="110"/>
      <c r="W30" s="110"/>
      <c r="X30" s="110"/>
      <c r="Y30" s="110"/>
      <c r="Z30" s="110"/>
      <c r="AA30" s="110"/>
      <c r="AB30" s="110"/>
      <c r="AC30" s="109"/>
      <c r="AD30" s="20"/>
      <c r="AE30" s="132"/>
    </row>
    <row r="31" spans="1:31" x14ac:dyDescent="0.3">
      <c r="A31" s="86"/>
      <c r="B31" s="324" t="s">
        <v>225</v>
      </c>
      <c r="C31" s="573"/>
      <c r="D31" s="128" t="s">
        <v>1</v>
      </c>
      <c r="E31" s="127" t="s">
        <v>0</v>
      </c>
      <c r="F31" s="575"/>
      <c r="G31" s="80" t="s">
        <v>0</v>
      </c>
      <c r="H31" s="78" t="s">
        <v>0</v>
      </c>
      <c r="I31" s="78" t="s">
        <v>0</v>
      </c>
      <c r="J31" s="78" t="s">
        <v>0</v>
      </c>
      <c r="K31" s="575"/>
      <c r="L31" s="575"/>
      <c r="M31" s="584"/>
      <c r="N31" s="439" t="s">
        <v>0</v>
      </c>
      <c r="O31" s="567">
        <f>C31-(SUM(H31:N31))</f>
        <v>0</v>
      </c>
      <c r="P31" s="578"/>
      <c r="Q31" s="575"/>
      <c r="R31" s="584"/>
      <c r="S31" s="575"/>
      <c r="T31" s="814"/>
      <c r="U31" s="807">
        <f>C31-(SUM(P31:T33))</f>
        <v>0</v>
      </c>
      <c r="V31" s="590"/>
      <c r="W31" s="591"/>
      <c r="X31" s="592"/>
      <c r="Y31" s="591"/>
      <c r="Z31" s="592"/>
      <c r="AA31" s="591"/>
      <c r="AB31" s="593"/>
      <c r="AC31" s="591"/>
      <c r="AD31" s="955">
        <f>C31-(V31+X31+Z31+AB31)</f>
        <v>0</v>
      </c>
      <c r="AE31" s="595">
        <f>F31-(W31+Y31+AA31+AC31)</f>
        <v>0</v>
      </c>
    </row>
    <row r="32" spans="1:31" hidden="1" x14ac:dyDescent="0.3">
      <c r="A32" s="86"/>
      <c r="B32" s="65" t="s">
        <v>209</v>
      </c>
      <c r="C32" s="37"/>
      <c r="D32" s="406" t="s">
        <v>1</v>
      </c>
      <c r="E32" s="481" t="s">
        <v>0</v>
      </c>
      <c r="F32" s="51"/>
      <c r="G32" s="63" t="s">
        <v>0</v>
      </c>
      <c r="H32" s="528"/>
      <c r="I32" s="529"/>
      <c r="J32" s="137" t="s">
        <v>0</v>
      </c>
      <c r="K32" s="488" t="s">
        <v>0</v>
      </c>
      <c r="L32" s="488" t="s">
        <v>0</v>
      </c>
      <c r="M32" s="50"/>
      <c r="N32" s="48"/>
      <c r="O32" s="522"/>
      <c r="P32" s="788"/>
      <c r="Q32" s="51"/>
      <c r="R32" s="50"/>
      <c r="S32" s="496" t="s">
        <v>0</v>
      </c>
      <c r="T32" s="49"/>
      <c r="U32" s="522"/>
      <c r="V32" s="48"/>
      <c r="W32" s="46"/>
      <c r="X32" s="98"/>
      <c r="Y32" s="46"/>
      <c r="Z32" s="98"/>
      <c r="AA32" s="46"/>
      <c r="AB32" s="47"/>
      <c r="AC32" s="46"/>
      <c r="AD32" s="958"/>
      <c r="AE32" s="465"/>
    </row>
    <row r="33" spans="1:31" hidden="1" x14ac:dyDescent="0.3">
      <c r="A33" s="84"/>
      <c r="B33" s="136" t="s">
        <v>2</v>
      </c>
      <c r="C33" s="93">
        <f>SUM(C31:C32)</f>
        <v>0</v>
      </c>
      <c r="D33" s="136" t="s">
        <v>1</v>
      </c>
      <c r="E33" s="486" t="s">
        <v>0</v>
      </c>
      <c r="F33" s="90">
        <f>SUM(F31:F32)</f>
        <v>0</v>
      </c>
      <c r="G33" s="482" t="s">
        <v>0</v>
      </c>
      <c r="H33" s="530">
        <f>SUM(H31:H32)</f>
        <v>0</v>
      </c>
      <c r="I33" s="531">
        <f>SUM(I31:I32)</f>
        <v>0</v>
      </c>
      <c r="J33" s="231" t="s">
        <v>0</v>
      </c>
      <c r="K33" s="487" t="s">
        <v>0</v>
      </c>
      <c r="L33" s="487" t="s">
        <v>0</v>
      </c>
      <c r="M33" s="92">
        <f>SUM(M31:M32)</f>
        <v>0</v>
      </c>
      <c r="N33" s="92"/>
      <c r="O33" s="518"/>
      <c r="P33" s="91">
        <f>SUM(P31:P32)</f>
        <v>0</v>
      </c>
      <c r="Q33" s="90">
        <f>SUM(Q31:Q32)</f>
        <v>0</v>
      </c>
      <c r="R33" s="90">
        <f>SUM(R31:R32)</f>
        <v>0</v>
      </c>
      <c r="S33" s="487" t="s">
        <v>0</v>
      </c>
      <c r="T33" s="87">
        <f t="shared" ref="T33" si="8">SUM(T31:T32)</f>
        <v>0</v>
      </c>
      <c r="U33" s="518"/>
      <c r="V33" s="547">
        <f t="shared" ref="V33:AC33" si="9">SUM(V31:V32)</f>
        <v>0</v>
      </c>
      <c r="W33" s="88">
        <f t="shared" si="9"/>
        <v>0</v>
      </c>
      <c r="X33" s="89">
        <f t="shared" si="9"/>
        <v>0</v>
      </c>
      <c r="Y33" s="88">
        <f t="shared" si="9"/>
        <v>0</v>
      </c>
      <c r="Z33" s="89">
        <f t="shared" si="9"/>
        <v>0</v>
      </c>
      <c r="AA33" s="88">
        <f t="shared" si="9"/>
        <v>0</v>
      </c>
      <c r="AB33" s="89">
        <f t="shared" si="9"/>
        <v>0</v>
      </c>
      <c r="AC33" s="88">
        <f t="shared" si="9"/>
        <v>0</v>
      </c>
      <c r="AD33" s="957"/>
      <c r="AE33" s="453"/>
    </row>
    <row r="34" spans="1:31" ht="19.5" hidden="1" x14ac:dyDescent="0.3">
      <c r="A34" s="112"/>
      <c r="B34" s="129" t="s">
        <v>166</v>
      </c>
      <c r="C34" s="110"/>
      <c r="D34" s="110"/>
      <c r="E34" s="110"/>
      <c r="F34" s="110"/>
      <c r="G34" s="110"/>
      <c r="H34" s="532"/>
      <c r="I34" s="532"/>
      <c r="J34" s="532"/>
      <c r="K34" s="110"/>
      <c r="L34" s="110"/>
      <c r="M34" s="110"/>
      <c r="N34" s="110"/>
      <c r="O34" s="521"/>
      <c r="P34" s="111"/>
      <c r="Q34" s="110"/>
      <c r="R34" s="110"/>
      <c r="S34" s="499"/>
      <c r="T34" s="109"/>
      <c r="U34" s="521"/>
      <c r="V34" s="110"/>
      <c r="W34" s="110"/>
      <c r="X34" s="110"/>
      <c r="Y34" s="110"/>
      <c r="Z34" s="110"/>
      <c r="AA34" s="110"/>
      <c r="AB34" s="110"/>
      <c r="AC34" s="109"/>
      <c r="AD34" s="110"/>
      <c r="AE34" s="109"/>
    </row>
    <row r="35" spans="1:31" hidden="1" x14ac:dyDescent="0.3">
      <c r="A35" s="86"/>
      <c r="B35" s="65" t="s">
        <v>214</v>
      </c>
      <c r="C35" s="121"/>
      <c r="D35" s="312" t="s">
        <v>1</v>
      </c>
      <c r="E35" s="484" t="s">
        <v>0</v>
      </c>
      <c r="F35" s="13"/>
      <c r="G35" s="497" t="s">
        <v>0</v>
      </c>
      <c r="H35" s="533"/>
      <c r="I35" s="534"/>
      <c r="J35" s="14" t="s">
        <v>0</v>
      </c>
      <c r="K35" s="500" t="s">
        <v>0</v>
      </c>
      <c r="L35" s="500" t="s">
        <v>0</v>
      </c>
      <c r="M35" s="12"/>
      <c r="N35" s="10"/>
      <c r="O35" s="523"/>
      <c r="P35" s="789"/>
      <c r="Q35" s="13"/>
      <c r="R35" s="12"/>
      <c r="S35" s="496" t="s">
        <v>0</v>
      </c>
      <c r="T35" s="11"/>
      <c r="U35" s="523"/>
      <c r="V35" s="10"/>
      <c r="W35" s="8"/>
      <c r="X35" s="94"/>
      <c r="Y35" s="8"/>
      <c r="Z35" s="94"/>
      <c r="AA35" s="8"/>
      <c r="AB35" s="9"/>
      <c r="AC35" s="8"/>
      <c r="AD35" s="954"/>
      <c r="AE35" s="70"/>
    </row>
    <row r="36" spans="1:31" hidden="1" x14ac:dyDescent="0.3">
      <c r="A36" s="86"/>
      <c r="B36" s="60" t="s">
        <v>209</v>
      </c>
      <c r="C36" s="83"/>
      <c r="D36" s="128" t="s">
        <v>1</v>
      </c>
      <c r="E36" s="483" t="s">
        <v>0</v>
      </c>
      <c r="F36" s="76"/>
      <c r="G36" s="495" t="s">
        <v>0</v>
      </c>
      <c r="H36" s="535"/>
      <c r="I36" s="536"/>
      <c r="J36" s="78" t="s">
        <v>0</v>
      </c>
      <c r="K36" s="498" t="s">
        <v>0</v>
      </c>
      <c r="L36" s="498" t="s">
        <v>0</v>
      </c>
      <c r="M36" s="75"/>
      <c r="N36" s="72"/>
      <c r="O36" s="524"/>
      <c r="P36" s="77"/>
      <c r="Q36" s="76"/>
      <c r="R36" s="75"/>
      <c r="S36" s="498" t="s">
        <v>0</v>
      </c>
      <c r="T36" s="74"/>
      <c r="U36" s="524"/>
      <c r="V36" s="72"/>
      <c r="W36" s="70"/>
      <c r="X36" s="73"/>
      <c r="Y36" s="70"/>
      <c r="Z36" s="73"/>
      <c r="AA36" s="70"/>
      <c r="AB36" s="71"/>
      <c r="AC36" s="70"/>
      <c r="AD36" s="957"/>
      <c r="AE36" s="453"/>
    </row>
    <row r="37" spans="1:31" hidden="1" x14ac:dyDescent="0.3">
      <c r="A37" s="84"/>
      <c r="B37" s="136" t="s">
        <v>2</v>
      </c>
      <c r="C37" s="93">
        <f>SUM(C35:C36)</f>
        <v>0</v>
      </c>
      <c r="D37" s="136" t="s">
        <v>1</v>
      </c>
      <c r="E37" s="486" t="s">
        <v>0</v>
      </c>
      <c r="F37" s="90">
        <f>SUM(F35:F36)</f>
        <v>0</v>
      </c>
      <c r="G37" s="482" t="s">
        <v>0</v>
      </c>
      <c r="H37" s="530">
        <f>SUM(H35:H36)</f>
        <v>0</v>
      </c>
      <c r="I37" s="531">
        <f>SUM(I35:I36)</f>
        <v>0</v>
      </c>
      <c r="J37" s="231" t="s">
        <v>0</v>
      </c>
      <c r="K37" s="487" t="s">
        <v>0</v>
      </c>
      <c r="L37" s="487" t="s">
        <v>0</v>
      </c>
      <c r="M37" s="92">
        <f>SUM(M35:M36)</f>
        <v>0</v>
      </c>
      <c r="N37" s="92"/>
      <c r="O37" s="518"/>
      <c r="P37" s="91">
        <f>SUM(P35:P36)</f>
        <v>0</v>
      </c>
      <c r="Q37" s="90">
        <f>SUM(Q35:Q36)</f>
        <v>0</v>
      </c>
      <c r="R37" s="90">
        <f>SUM(R35:R36)</f>
        <v>0</v>
      </c>
      <c r="S37" s="487" t="s">
        <v>0</v>
      </c>
      <c r="T37" s="87">
        <f t="shared" ref="T37" si="10">SUM(T35:T36)</f>
        <v>0</v>
      </c>
      <c r="U37" s="518"/>
      <c r="V37" s="547">
        <f t="shared" ref="V37:AC37" si="11">SUM(V35:V36)</f>
        <v>0</v>
      </c>
      <c r="W37" s="88">
        <f t="shared" si="11"/>
        <v>0</v>
      </c>
      <c r="X37" s="89">
        <f t="shared" si="11"/>
        <v>0</v>
      </c>
      <c r="Y37" s="88">
        <f t="shared" si="11"/>
        <v>0</v>
      </c>
      <c r="Z37" s="89">
        <f t="shared" si="11"/>
        <v>0</v>
      </c>
      <c r="AA37" s="88">
        <f t="shared" si="11"/>
        <v>0</v>
      </c>
      <c r="AB37" s="89">
        <f t="shared" si="11"/>
        <v>0</v>
      </c>
      <c r="AC37" s="88">
        <f t="shared" si="11"/>
        <v>0</v>
      </c>
      <c r="AD37" s="957"/>
      <c r="AE37" s="453"/>
    </row>
    <row r="38" spans="1:31" ht="138.75" hidden="1" x14ac:dyDescent="0.3">
      <c r="A38" s="69"/>
      <c r="B38" s="146"/>
      <c r="C38" s="58" t="s">
        <v>13</v>
      </c>
      <c r="D38" s="57" t="s">
        <v>12</v>
      </c>
      <c r="E38" s="56" t="s">
        <v>11</v>
      </c>
      <c r="F38" s="55" t="s">
        <v>10</v>
      </c>
      <c r="G38" s="54" t="s">
        <v>9</v>
      </c>
      <c r="H38" s="537" t="s">
        <v>8</v>
      </c>
      <c r="I38" s="539" t="s">
        <v>7</v>
      </c>
      <c r="J38" s="538"/>
      <c r="K38" s="53"/>
      <c r="L38" s="53"/>
      <c r="M38" s="145" t="s">
        <v>16</v>
      </c>
      <c r="N38" s="437"/>
      <c r="O38" s="525"/>
      <c r="P38" s="790" t="s">
        <v>6</v>
      </c>
      <c r="Q38" s="144" t="s">
        <v>5</v>
      </c>
      <c r="R38" s="143" t="s">
        <v>4</v>
      </c>
      <c r="S38" s="143"/>
      <c r="T38" s="102" t="s">
        <v>16</v>
      </c>
      <c r="U38" s="525"/>
      <c r="V38" s="141"/>
      <c r="W38" s="139"/>
      <c r="X38" s="142"/>
      <c r="Y38" s="139"/>
      <c r="Z38" s="141"/>
      <c r="AA38" s="139"/>
      <c r="AB38" s="140"/>
      <c r="AC38" s="139"/>
      <c r="AD38" s="947"/>
      <c r="AE38" s="139"/>
    </row>
    <row r="39" spans="1:31" ht="19.5" hidden="1" x14ac:dyDescent="0.3">
      <c r="A39" s="112"/>
      <c r="B39" s="129" t="s">
        <v>216</v>
      </c>
      <c r="C39" s="110"/>
      <c r="D39" s="110"/>
      <c r="E39" s="110"/>
      <c r="F39" s="110"/>
      <c r="G39" s="110"/>
      <c r="H39" s="532"/>
      <c r="I39" s="532"/>
      <c r="J39" s="532"/>
      <c r="K39" s="110"/>
      <c r="L39" s="110"/>
      <c r="M39" s="110"/>
      <c r="N39" s="110"/>
      <c r="O39" s="521"/>
      <c r="P39" s="111"/>
      <c r="Q39" s="110"/>
      <c r="R39" s="110"/>
      <c r="S39" s="110"/>
      <c r="T39" s="109"/>
      <c r="U39" s="521"/>
      <c r="V39" s="110"/>
      <c r="W39" s="110"/>
      <c r="X39" s="110"/>
      <c r="Y39" s="110"/>
      <c r="Z39" s="110"/>
      <c r="AA39" s="110"/>
      <c r="AB39" s="110"/>
      <c r="AC39" s="109"/>
      <c r="AD39" s="110"/>
      <c r="AE39" s="109"/>
    </row>
    <row r="40" spans="1:31" hidden="1" x14ac:dyDescent="0.3">
      <c r="A40" s="86"/>
      <c r="B40" s="65" t="s">
        <v>215</v>
      </c>
      <c r="C40" s="121"/>
      <c r="D40" s="312" t="s">
        <v>1</v>
      </c>
      <c r="E40" s="484" t="s">
        <v>0</v>
      </c>
      <c r="F40" s="13"/>
      <c r="G40" s="497" t="s">
        <v>0</v>
      </c>
      <c r="H40" s="533"/>
      <c r="I40" s="534"/>
      <c r="J40" s="14" t="s">
        <v>0</v>
      </c>
      <c r="K40" s="500" t="s">
        <v>0</v>
      </c>
      <c r="L40" s="500" t="s">
        <v>0</v>
      </c>
      <c r="M40" s="12"/>
      <c r="N40" s="10"/>
      <c r="O40" s="523"/>
      <c r="P40" s="789"/>
      <c r="Q40" s="13"/>
      <c r="R40" s="12"/>
      <c r="S40" s="500" t="s">
        <v>0</v>
      </c>
      <c r="T40" s="11"/>
      <c r="U40" s="523"/>
      <c r="V40" s="10"/>
      <c r="W40" s="8"/>
      <c r="X40" s="94"/>
      <c r="Y40" s="8"/>
      <c r="Z40" s="94"/>
      <c r="AA40" s="8"/>
      <c r="AB40" s="9"/>
      <c r="AC40" s="8"/>
      <c r="AD40" s="954"/>
      <c r="AE40" s="70"/>
    </row>
    <row r="41" spans="1:31" hidden="1" x14ac:dyDescent="0.3">
      <c r="A41" s="86"/>
      <c r="B41" s="60" t="s">
        <v>209</v>
      </c>
      <c r="C41" s="83"/>
      <c r="D41" s="128" t="s">
        <v>1</v>
      </c>
      <c r="E41" s="483" t="s">
        <v>0</v>
      </c>
      <c r="F41" s="76"/>
      <c r="G41" s="495" t="s">
        <v>0</v>
      </c>
      <c r="H41" s="535"/>
      <c r="I41" s="536"/>
      <c r="J41" s="78" t="s">
        <v>0</v>
      </c>
      <c r="K41" s="498" t="s">
        <v>0</v>
      </c>
      <c r="L41" s="498" t="s">
        <v>0</v>
      </c>
      <c r="M41" s="75"/>
      <c r="N41" s="72"/>
      <c r="O41" s="524"/>
      <c r="P41" s="77"/>
      <c r="Q41" s="76"/>
      <c r="R41" s="75"/>
      <c r="S41" s="498" t="s">
        <v>0</v>
      </c>
      <c r="T41" s="74"/>
      <c r="U41" s="524"/>
      <c r="V41" s="72"/>
      <c r="W41" s="70"/>
      <c r="X41" s="73"/>
      <c r="Y41" s="70"/>
      <c r="Z41" s="73"/>
      <c r="AA41" s="70"/>
      <c r="AB41" s="71"/>
      <c r="AC41" s="70"/>
      <c r="AD41" s="264"/>
      <c r="AE41" s="273"/>
    </row>
    <row r="42" spans="1:31" hidden="1" x14ac:dyDescent="0.3">
      <c r="A42" s="84"/>
      <c r="B42" s="317" t="s">
        <v>2</v>
      </c>
      <c r="C42" s="3"/>
      <c r="D42" s="136" t="s">
        <v>1</v>
      </c>
      <c r="E42" s="501"/>
      <c r="F42" s="320"/>
      <c r="G42" s="485"/>
      <c r="H42" s="540"/>
      <c r="I42" s="541"/>
      <c r="J42" s="231"/>
      <c r="K42" s="487"/>
      <c r="L42" s="487"/>
      <c r="M42" s="4"/>
      <c r="N42" s="438"/>
      <c r="O42" s="526"/>
      <c r="P42" s="319"/>
      <c r="Q42" s="320"/>
      <c r="R42" s="320"/>
      <c r="S42" s="498" t="s">
        <v>0</v>
      </c>
      <c r="T42" s="4"/>
      <c r="U42" s="526"/>
      <c r="V42" s="327"/>
      <c r="W42" s="4"/>
      <c r="X42" s="320"/>
      <c r="Y42" s="320"/>
      <c r="Z42" s="319"/>
      <c r="AA42" s="4"/>
      <c r="AB42" s="320"/>
      <c r="AC42" s="4"/>
      <c r="AD42" s="957"/>
      <c r="AE42" s="453"/>
    </row>
    <row r="43" spans="1:31" x14ac:dyDescent="0.3">
      <c r="A43" s="112"/>
      <c r="B43" s="276" t="s">
        <v>289</v>
      </c>
      <c r="C43" s="110"/>
      <c r="D43" s="21"/>
      <c r="E43" s="21"/>
      <c r="F43" s="19"/>
      <c r="G43" s="21"/>
      <c r="H43" s="542"/>
      <c r="I43" s="542"/>
      <c r="J43" s="275"/>
      <c r="K43" s="21"/>
      <c r="L43" s="21"/>
      <c r="M43" s="19"/>
      <c r="N43" s="19"/>
      <c r="O43" s="522"/>
      <c r="P43" s="791"/>
      <c r="Q43" s="19"/>
      <c r="R43" s="19"/>
      <c r="S43" s="19"/>
      <c r="T43" s="446"/>
      <c r="U43" s="522"/>
      <c r="V43" s="19"/>
      <c r="W43" s="19"/>
      <c r="X43" s="19"/>
      <c r="Y43" s="19"/>
      <c r="Z43" s="19"/>
      <c r="AA43" s="19"/>
      <c r="AB43" s="19"/>
      <c r="AC43" s="446"/>
      <c r="AD43" s="957"/>
      <c r="AE43" s="453"/>
    </row>
    <row r="44" spans="1:31" x14ac:dyDescent="0.3">
      <c r="A44" s="84"/>
      <c r="B44" s="84" t="s">
        <v>217</v>
      </c>
      <c r="C44" s="574"/>
      <c r="D44" s="108" t="s">
        <v>1</v>
      </c>
      <c r="E44" s="265" t="s">
        <v>0</v>
      </c>
      <c r="F44" s="577"/>
      <c r="G44" s="267" t="s">
        <v>0</v>
      </c>
      <c r="H44" s="137" t="s">
        <v>0</v>
      </c>
      <c r="I44" s="137" t="s">
        <v>0</v>
      </c>
      <c r="J44" s="137" t="s">
        <v>0</v>
      </c>
      <c r="K44" s="587"/>
      <c r="L44" s="587"/>
      <c r="M44" s="588"/>
      <c r="N44" s="439" t="s">
        <v>0</v>
      </c>
      <c r="O44" s="567">
        <f>C44-(SUM(H44:N44))</f>
        <v>0</v>
      </c>
      <c r="P44" s="792"/>
      <c r="Q44" s="577"/>
      <c r="R44" s="588"/>
      <c r="S44" s="587"/>
      <c r="T44" s="815"/>
      <c r="U44" s="807">
        <f>C44-(SUM(P44:T46))</f>
        <v>0</v>
      </c>
      <c r="V44" s="600"/>
      <c r="W44" s="601"/>
      <c r="X44" s="602"/>
      <c r="Y44" s="601"/>
      <c r="Z44" s="602"/>
      <c r="AA44" s="601"/>
      <c r="AB44" s="603"/>
      <c r="AC44" s="601"/>
      <c r="AD44" s="955">
        <f>C44-(V44+X44+Z44+AB44)</f>
        <v>0</v>
      </c>
      <c r="AE44" s="595">
        <f>F44-(W44+Y44+AA44+AC44)</f>
        <v>0</v>
      </c>
    </row>
    <row r="45" spans="1:31" ht="21" x14ac:dyDescent="0.35">
      <c r="A45" s="107">
        <v>3</v>
      </c>
      <c r="B45" s="106" t="s">
        <v>269</v>
      </c>
      <c r="C45" s="105"/>
      <c r="D45" s="105"/>
      <c r="E45" s="104"/>
      <c r="F45" s="104"/>
      <c r="G45" s="104"/>
      <c r="H45" s="104"/>
      <c r="I45" s="104"/>
      <c r="J45" s="104"/>
      <c r="K45" s="104"/>
      <c r="L45" s="104"/>
      <c r="M45" s="104"/>
      <c r="N45" s="104"/>
      <c r="O45" s="551"/>
      <c r="P45" s="450"/>
      <c r="Q45" s="104"/>
      <c r="R45" s="104"/>
      <c r="S45" s="104"/>
      <c r="T45" s="103"/>
      <c r="U45" s="551"/>
      <c r="V45" s="104"/>
      <c r="W45" s="104"/>
      <c r="X45" s="104"/>
      <c r="Y45" s="104"/>
      <c r="Z45" s="104"/>
      <c r="AA45" s="104"/>
      <c r="AB45" s="104"/>
      <c r="AC45" s="103"/>
      <c r="AD45" s="104"/>
      <c r="AE45" s="103"/>
    </row>
    <row r="46" spans="1:31" ht="42.75" customHeight="1" x14ac:dyDescent="0.35">
      <c r="A46" s="389"/>
      <c r="B46" s="390"/>
      <c r="C46" s="403" t="s">
        <v>13</v>
      </c>
      <c r="D46" s="404" t="s">
        <v>12</v>
      </c>
      <c r="E46" s="378" t="s">
        <v>11</v>
      </c>
      <c r="F46" s="379" t="s">
        <v>10</v>
      </c>
      <c r="G46" s="380" t="s">
        <v>9</v>
      </c>
      <c r="H46" s="381" t="s">
        <v>255</v>
      </c>
      <c r="I46" s="382" t="s">
        <v>256</v>
      </c>
      <c r="J46" s="382" t="s">
        <v>261</v>
      </c>
      <c r="K46" s="382" t="s">
        <v>260</v>
      </c>
      <c r="L46" s="382" t="s">
        <v>262</v>
      </c>
      <c r="M46" s="383" t="s">
        <v>7</v>
      </c>
      <c r="N46" s="391" t="s">
        <v>252</v>
      </c>
      <c r="O46" s="552"/>
      <c r="P46" s="779" t="s">
        <v>263</v>
      </c>
      <c r="Q46" s="226" t="s">
        <v>274</v>
      </c>
      <c r="R46" s="172" t="s">
        <v>275</v>
      </c>
      <c r="S46" s="172" t="s">
        <v>276</v>
      </c>
      <c r="T46" s="811" t="s">
        <v>277</v>
      </c>
      <c r="U46" s="552"/>
      <c r="V46" s="392"/>
      <c r="W46" s="393"/>
      <c r="X46" s="395"/>
      <c r="Y46" s="393"/>
      <c r="Z46" s="392"/>
      <c r="AA46" s="393"/>
      <c r="AB46" s="394"/>
      <c r="AC46" s="393"/>
      <c r="AD46" s="959"/>
      <c r="AE46" s="124"/>
    </row>
    <row r="47" spans="1:31" ht="19.5" x14ac:dyDescent="0.3">
      <c r="A47" s="86"/>
      <c r="B47" s="388" t="s">
        <v>165</v>
      </c>
      <c r="C47" s="640"/>
      <c r="D47" s="52" t="s">
        <v>14</v>
      </c>
      <c r="E47" s="100" t="s">
        <v>0</v>
      </c>
      <c r="F47" s="639"/>
      <c r="G47" s="99" t="s">
        <v>0</v>
      </c>
      <c r="H47" s="137" t="s">
        <v>0</v>
      </c>
      <c r="I47" s="137" t="s">
        <v>0</v>
      </c>
      <c r="J47" s="137" t="s">
        <v>0</v>
      </c>
      <c r="K47" s="137" t="s">
        <v>0</v>
      </c>
      <c r="L47" s="638"/>
      <c r="M47" s="137" t="s">
        <v>0</v>
      </c>
      <c r="N47" s="543" t="s">
        <v>0</v>
      </c>
      <c r="O47" s="567">
        <f>C47-(SUM(H47:N47))</f>
        <v>0</v>
      </c>
      <c r="P47" s="100" t="s">
        <v>0</v>
      </c>
      <c r="Q47" s="137" t="s">
        <v>0</v>
      </c>
      <c r="R47" s="137" t="s">
        <v>0</v>
      </c>
      <c r="S47" s="137" t="s">
        <v>0</v>
      </c>
      <c r="T47" s="688"/>
      <c r="U47" s="807">
        <f>C47-(SUM(P47:T49))</f>
        <v>0</v>
      </c>
      <c r="V47" s="632"/>
      <c r="W47" s="633"/>
      <c r="X47" s="634"/>
      <c r="Y47" s="633"/>
      <c r="Z47" s="634"/>
      <c r="AA47" s="633"/>
      <c r="AB47" s="635"/>
      <c r="AC47" s="633"/>
      <c r="AD47" s="960">
        <f>C47-(V47+X47+Z47+AB47)</f>
        <v>0</v>
      </c>
      <c r="AE47" s="637">
        <f>F47-(W47+Y47+AA47+AC47)</f>
        <v>0</v>
      </c>
    </row>
    <row r="48" spans="1:31" x14ac:dyDescent="0.3">
      <c r="A48" s="84"/>
      <c r="B48" s="407" t="s">
        <v>160</v>
      </c>
      <c r="C48" s="60"/>
      <c r="D48" s="340"/>
      <c r="E48" s="340"/>
      <c r="F48" s="126"/>
      <c r="G48" s="340"/>
      <c r="H48" s="126"/>
      <c r="I48" s="126"/>
      <c r="J48" s="126"/>
      <c r="K48" s="126"/>
      <c r="L48" s="126"/>
      <c r="M48" s="126"/>
      <c r="N48" s="126"/>
      <c r="O48" s="553"/>
      <c r="P48" s="60"/>
      <c r="Q48" s="126"/>
      <c r="R48" s="126"/>
      <c r="S48" s="126"/>
      <c r="T48" s="133"/>
      <c r="U48" s="553"/>
      <c r="V48" s="126"/>
      <c r="W48" s="126"/>
      <c r="X48" s="126"/>
      <c r="Y48" s="126"/>
      <c r="Z48" s="126"/>
      <c r="AA48" s="126"/>
      <c r="AB48" s="126"/>
      <c r="AC48" s="133"/>
      <c r="AD48" s="961"/>
      <c r="AE48" s="472"/>
    </row>
    <row r="49" spans="1:31" s="290" customFormat="1" ht="19.5" hidden="1" x14ac:dyDescent="0.3">
      <c r="A49" s="341"/>
      <c r="B49" s="328" t="s">
        <v>161</v>
      </c>
      <c r="C49" s="329"/>
      <c r="D49" s="330" t="s">
        <v>14</v>
      </c>
      <c r="E49" s="503" t="s">
        <v>0</v>
      </c>
      <c r="F49" s="331"/>
      <c r="G49" s="504" t="s">
        <v>0</v>
      </c>
      <c r="H49" s="332"/>
      <c r="I49" s="333"/>
      <c r="J49" s="505" t="s">
        <v>0</v>
      </c>
      <c r="K49" s="505" t="s">
        <v>0</v>
      </c>
      <c r="L49" s="505" t="s">
        <v>0</v>
      </c>
      <c r="M49" s="334"/>
      <c r="N49" s="336"/>
      <c r="O49" s="554"/>
      <c r="P49" s="793"/>
      <c r="Q49" s="333"/>
      <c r="R49" s="334"/>
      <c r="S49" s="505" t="s">
        <v>0</v>
      </c>
      <c r="T49" s="335"/>
      <c r="U49" s="554"/>
      <c r="V49" s="336"/>
      <c r="W49" s="337"/>
      <c r="X49" s="339"/>
      <c r="Y49" s="337"/>
      <c r="Z49" s="339"/>
      <c r="AA49" s="337"/>
      <c r="AB49" s="338"/>
      <c r="AC49" s="337"/>
      <c r="AD49" s="962"/>
      <c r="AE49" s="337"/>
    </row>
    <row r="50" spans="1:31" s="290" customFormat="1" hidden="1" x14ac:dyDescent="0.3">
      <c r="A50" s="341"/>
      <c r="B50" s="291" t="s">
        <v>162</v>
      </c>
      <c r="C50" s="279"/>
      <c r="D50" s="292" t="s">
        <v>164</v>
      </c>
      <c r="E50" s="506" t="s">
        <v>0</v>
      </c>
      <c r="F50" s="293"/>
      <c r="G50" s="507" t="s">
        <v>0</v>
      </c>
      <c r="H50" s="282"/>
      <c r="I50" s="283"/>
      <c r="J50" s="505" t="s">
        <v>0</v>
      </c>
      <c r="K50" s="505" t="s">
        <v>0</v>
      </c>
      <c r="L50" s="505" t="s">
        <v>0</v>
      </c>
      <c r="M50" s="284"/>
      <c r="N50" s="286"/>
      <c r="O50" s="555"/>
      <c r="P50" s="794"/>
      <c r="Q50" s="283"/>
      <c r="R50" s="284"/>
      <c r="S50" s="505" t="s">
        <v>0</v>
      </c>
      <c r="T50" s="285"/>
      <c r="U50" s="555"/>
      <c r="V50" s="286"/>
      <c r="W50" s="287"/>
      <c r="X50" s="289"/>
      <c r="Y50" s="287"/>
      <c r="Z50" s="289"/>
      <c r="AA50" s="287"/>
      <c r="AB50" s="288"/>
      <c r="AC50" s="287"/>
      <c r="AD50" s="963"/>
      <c r="AE50" s="287"/>
    </row>
    <row r="51" spans="1:31" ht="19.5" hidden="1" x14ac:dyDescent="0.3">
      <c r="A51" s="86"/>
      <c r="B51" s="277" t="s">
        <v>227</v>
      </c>
      <c r="C51" s="113"/>
      <c r="D51" s="36" t="s">
        <v>14</v>
      </c>
      <c r="E51" s="35" t="s">
        <v>0</v>
      </c>
      <c r="F51" s="33"/>
      <c r="G51" s="95" t="s">
        <v>0</v>
      </c>
      <c r="H51" s="119"/>
      <c r="I51" s="118"/>
      <c r="J51" s="502"/>
      <c r="K51" s="137" t="s">
        <v>0</v>
      </c>
      <c r="L51" s="137" t="s">
        <v>0</v>
      </c>
      <c r="M51" s="117"/>
      <c r="N51" s="117"/>
      <c r="O51" s="567">
        <f>C51-(SUM(H51:N51))</f>
        <v>0</v>
      </c>
      <c r="P51" s="100" t="s">
        <v>0</v>
      </c>
      <c r="Q51" s="137" t="s">
        <v>0</v>
      </c>
      <c r="R51" s="137" t="s">
        <v>0</v>
      </c>
      <c r="S51" s="137" t="s">
        <v>0</v>
      </c>
      <c r="T51" s="816"/>
      <c r="U51" s="807">
        <f>C51-(SUM(P51:T53))</f>
        <v>0</v>
      </c>
      <c r="V51" s="116"/>
      <c r="W51" s="114"/>
      <c r="X51" s="120"/>
      <c r="Y51" s="114"/>
      <c r="Z51" s="120"/>
      <c r="AA51" s="114"/>
      <c r="AB51" s="115"/>
      <c r="AC51" s="114"/>
      <c r="AD51" s="964">
        <f>C51-(V51+X51+Z51+AB51)</f>
        <v>0</v>
      </c>
      <c r="AE51" s="464">
        <f>F51-(W51+Y51+AA51+AC51)</f>
        <v>0</v>
      </c>
    </row>
    <row r="52" spans="1:31" s="290" customFormat="1" ht="19.5" hidden="1" x14ac:dyDescent="0.3">
      <c r="A52" s="341"/>
      <c r="B52" s="278" t="s">
        <v>163</v>
      </c>
      <c r="C52" s="342"/>
      <c r="D52" s="280" t="s">
        <v>14</v>
      </c>
      <c r="E52" s="508" t="s">
        <v>0</v>
      </c>
      <c r="F52" s="281"/>
      <c r="G52" s="509" t="s">
        <v>0</v>
      </c>
      <c r="H52" s="343"/>
      <c r="I52" s="344"/>
      <c r="J52" s="510" t="s">
        <v>0</v>
      </c>
      <c r="K52" s="510" t="s">
        <v>0</v>
      </c>
      <c r="L52" s="510" t="s">
        <v>0</v>
      </c>
      <c r="M52" s="345"/>
      <c r="N52" s="347"/>
      <c r="O52" s="556"/>
      <c r="P52" s="795"/>
      <c r="Q52" s="344"/>
      <c r="R52" s="345"/>
      <c r="S52" s="510" t="s">
        <v>0</v>
      </c>
      <c r="T52" s="346"/>
      <c r="U52" s="556"/>
      <c r="V52" s="347"/>
      <c r="W52" s="348"/>
      <c r="X52" s="350"/>
      <c r="Y52" s="348"/>
      <c r="Z52" s="350"/>
      <c r="AA52" s="348"/>
      <c r="AB52" s="349"/>
      <c r="AC52" s="348"/>
      <c r="AD52" s="963"/>
      <c r="AE52" s="287"/>
    </row>
    <row r="53" spans="1:31" ht="19.5" x14ac:dyDescent="0.3">
      <c r="A53" s="112"/>
      <c r="B53" s="408" t="s">
        <v>291</v>
      </c>
      <c r="C53" s="409"/>
      <c r="D53" s="410"/>
      <c r="E53" s="410"/>
      <c r="F53" s="511"/>
      <c r="G53" s="410"/>
      <c r="H53" s="411"/>
      <c r="I53" s="411"/>
      <c r="J53" s="410"/>
      <c r="K53" s="410"/>
      <c r="L53" s="410"/>
      <c r="M53" s="411"/>
      <c r="N53" s="411"/>
      <c r="O53" s="557"/>
      <c r="P53" s="409"/>
      <c r="Q53" s="411"/>
      <c r="R53" s="411"/>
      <c r="S53" s="410"/>
      <c r="T53" s="412"/>
      <c r="U53" s="557"/>
      <c r="V53" s="411"/>
      <c r="W53" s="411"/>
      <c r="X53" s="411"/>
      <c r="Y53" s="411"/>
      <c r="Z53" s="411"/>
      <c r="AA53" s="411"/>
      <c r="AB53" s="411"/>
      <c r="AC53" s="412"/>
      <c r="AD53" s="965"/>
      <c r="AE53" s="122"/>
    </row>
    <row r="54" spans="1:31" ht="19.5" x14ac:dyDescent="0.3">
      <c r="A54" s="86"/>
      <c r="B54" s="413" t="s">
        <v>228</v>
      </c>
      <c r="C54" s="573"/>
      <c r="D54" s="36" t="s">
        <v>1</v>
      </c>
      <c r="E54" s="35" t="s">
        <v>0</v>
      </c>
      <c r="F54" s="34" t="s">
        <v>0</v>
      </c>
      <c r="G54" s="823" t="s">
        <v>0</v>
      </c>
      <c r="H54" s="646"/>
      <c r="I54" s="645"/>
      <c r="J54" s="647"/>
      <c r="K54" s="34" t="s">
        <v>0</v>
      </c>
      <c r="L54" s="34" t="s">
        <v>0</v>
      </c>
      <c r="M54" s="650"/>
      <c r="N54" s="650"/>
      <c r="O54" s="567">
        <f>C54-(SUM(H54:N54))</f>
        <v>0</v>
      </c>
      <c r="P54" s="796"/>
      <c r="Q54" s="645"/>
      <c r="R54" s="650"/>
      <c r="S54" s="645"/>
      <c r="T54" s="95" t="s">
        <v>0</v>
      </c>
      <c r="U54" s="807">
        <f>C54-(SUM(P54:T56))</f>
        <v>0</v>
      </c>
      <c r="V54" s="656"/>
      <c r="W54" s="657"/>
      <c r="X54" s="658"/>
      <c r="Y54" s="657"/>
      <c r="Z54" s="658"/>
      <c r="AA54" s="657"/>
      <c r="AB54" s="659"/>
      <c r="AC54" s="657"/>
      <c r="AD54" s="966">
        <f>C54-(V54+X54+Z54+AB54)</f>
        <v>0</v>
      </c>
      <c r="AE54" s="661"/>
    </row>
    <row r="55" spans="1:31" ht="19.5" x14ac:dyDescent="0.3">
      <c r="A55" s="86"/>
      <c r="B55" s="413" t="s">
        <v>229</v>
      </c>
      <c r="C55" s="573"/>
      <c r="D55" s="36" t="s">
        <v>1</v>
      </c>
      <c r="E55" s="35" t="s">
        <v>0</v>
      </c>
      <c r="F55" s="34" t="s">
        <v>0</v>
      </c>
      <c r="G55" s="823" t="s">
        <v>0</v>
      </c>
      <c r="H55" s="34" t="s">
        <v>0</v>
      </c>
      <c r="I55" s="34" t="s">
        <v>0</v>
      </c>
      <c r="J55" s="647"/>
      <c r="K55" s="34" t="s">
        <v>0</v>
      </c>
      <c r="L55" s="34" t="s">
        <v>0</v>
      </c>
      <c r="M55" s="34" t="s">
        <v>0</v>
      </c>
      <c r="N55" s="439" t="s">
        <v>0</v>
      </c>
      <c r="O55" s="567">
        <f>C55-(SUM(H55:N55))</f>
        <v>0</v>
      </c>
      <c r="P55" s="796"/>
      <c r="Q55" s="645"/>
      <c r="R55" s="650"/>
      <c r="S55" s="645"/>
      <c r="T55" s="95" t="s">
        <v>0</v>
      </c>
      <c r="U55" s="807">
        <f>C55-(SUM(P55:T57))</f>
        <v>0</v>
      </c>
      <c r="V55" s="656"/>
      <c r="W55" s="657"/>
      <c r="X55" s="658"/>
      <c r="Y55" s="657"/>
      <c r="Z55" s="658"/>
      <c r="AA55" s="657"/>
      <c r="AB55" s="659"/>
      <c r="AC55" s="657"/>
      <c r="AD55" s="966">
        <f>C55-(V55+X55+Z55+AB55)</f>
        <v>0</v>
      </c>
      <c r="AE55" s="661"/>
    </row>
    <row r="56" spans="1:31" ht="19.5" x14ac:dyDescent="0.3">
      <c r="A56" s="86"/>
      <c r="B56" s="413" t="s">
        <v>272</v>
      </c>
      <c r="C56" s="572"/>
      <c r="D56" s="36" t="s">
        <v>1</v>
      </c>
      <c r="E56" s="35" t="s">
        <v>0</v>
      </c>
      <c r="F56" s="34" t="s">
        <v>0</v>
      </c>
      <c r="G56" s="823" t="s">
        <v>0</v>
      </c>
      <c r="H56" s="589"/>
      <c r="I56" s="576"/>
      <c r="J56" s="648"/>
      <c r="K56" s="34" t="s">
        <v>0</v>
      </c>
      <c r="L56" s="34" t="s">
        <v>0</v>
      </c>
      <c r="M56" s="586"/>
      <c r="N56" s="650"/>
      <c r="O56" s="567">
        <f>C56-(SUM(H56:N56))</f>
        <v>0</v>
      </c>
      <c r="P56" s="787"/>
      <c r="Q56" s="576"/>
      <c r="R56" s="586"/>
      <c r="S56" s="645"/>
      <c r="T56" s="95" t="s">
        <v>0</v>
      </c>
      <c r="U56" s="807">
        <f>C56-(SUM(P56:T57))</f>
        <v>0</v>
      </c>
      <c r="V56" s="596"/>
      <c r="W56" s="597"/>
      <c r="X56" s="598"/>
      <c r="Y56" s="597"/>
      <c r="Z56" s="598"/>
      <c r="AA56" s="597"/>
      <c r="AB56" s="599"/>
      <c r="AC56" s="597"/>
      <c r="AD56" s="966">
        <f>C56-(V56+X56+Z56+AB56)</f>
        <v>0</v>
      </c>
      <c r="AE56" s="661"/>
    </row>
    <row r="57" spans="1:31" ht="19.5" x14ac:dyDescent="0.3">
      <c r="A57" s="84"/>
      <c r="B57" s="480" t="s">
        <v>280</v>
      </c>
      <c r="C57" s="571"/>
      <c r="D57" s="82" t="s">
        <v>1</v>
      </c>
      <c r="E57" s="81" t="s">
        <v>0</v>
      </c>
      <c r="F57" s="78" t="s">
        <v>0</v>
      </c>
      <c r="G57" s="149" t="s">
        <v>0</v>
      </c>
      <c r="H57" s="78" t="s">
        <v>0</v>
      </c>
      <c r="I57" s="78" t="s">
        <v>0</v>
      </c>
      <c r="J57" s="649"/>
      <c r="K57" s="78" t="s">
        <v>0</v>
      </c>
      <c r="L57" s="78" t="s">
        <v>0</v>
      </c>
      <c r="M57" s="78" t="s">
        <v>0</v>
      </c>
      <c r="N57" s="527" t="s">
        <v>0</v>
      </c>
      <c r="O57" s="567">
        <f>C57-(SUM(H57:N57))</f>
        <v>0</v>
      </c>
      <c r="P57" s="578"/>
      <c r="Q57" s="575"/>
      <c r="R57" s="584"/>
      <c r="S57" s="575"/>
      <c r="T57" s="80" t="s">
        <v>0</v>
      </c>
      <c r="U57" s="807">
        <f>C57-(SUM(P57:T163))</f>
        <v>0</v>
      </c>
      <c r="V57" s="590"/>
      <c r="W57" s="591"/>
      <c r="X57" s="592"/>
      <c r="Y57" s="591"/>
      <c r="Z57" s="592"/>
      <c r="AA57" s="591"/>
      <c r="AB57" s="593"/>
      <c r="AC57" s="591"/>
      <c r="AD57" s="960">
        <f>C57-(V57+X57+Z57+AB57)</f>
        <v>0</v>
      </c>
      <c r="AE57" s="637"/>
    </row>
    <row r="58" spans="1:31" ht="19.5" x14ac:dyDescent="0.3">
      <c r="A58" s="84"/>
      <c r="B58" s="470" t="s">
        <v>2</v>
      </c>
      <c r="C58" s="651">
        <f>SUM(C54:C57)</f>
        <v>0</v>
      </c>
      <c r="D58" s="322" t="s">
        <v>1</v>
      </c>
      <c r="E58" s="466" t="s">
        <v>0</v>
      </c>
      <c r="F58" s="78" t="s">
        <v>0</v>
      </c>
      <c r="G58" s="467" t="s">
        <v>0</v>
      </c>
      <c r="H58" s="924">
        <f>SUM(H54:H57)</f>
        <v>0</v>
      </c>
      <c r="I58" s="925">
        <f t="shared" ref="I58:J58" si="12">SUM(I54:I57)</f>
        <v>0</v>
      </c>
      <c r="J58" s="925">
        <f t="shared" si="12"/>
        <v>0</v>
      </c>
      <c r="K58" s="231" t="s">
        <v>0</v>
      </c>
      <c r="L58" s="14" t="s">
        <v>0</v>
      </c>
      <c r="M58" s="925">
        <f t="shared" ref="M58:N58" si="13">SUM(M54:M57)</f>
        <v>0</v>
      </c>
      <c r="N58" s="926">
        <f t="shared" si="13"/>
        <v>0</v>
      </c>
      <c r="O58" s="567">
        <f>C58-(SUM(H58:N58))</f>
        <v>0</v>
      </c>
      <c r="P58" s="924">
        <f>SUM(P54:P57)</f>
        <v>0</v>
      </c>
      <c r="Q58" s="925">
        <f t="shared" ref="Q58:R58" si="14">SUM(Q54:Q57)</f>
        <v>0</v>
      </c>
      <c r="R58" s="925">
        <f t="shared" si="14"/>
        <v>0</v>
      </c>
      <c r="S58" s="925">
        <f>SUM(S54:S57)</f>
        <v>0</v>
      </c>
      <c r="T58" s="80" t="s">
        <v>0</v>
      </c>
      <c r="U58" s="807">
        <f>C58-(SUM(P58:T60))</f>
        <v>0</v>
      </c>
      <c r="V58" s="927">
        <f>SUM(V54:V57)</f>
        <v>0</v>
      </c>
      <c r="W58" s="928">
        <f t="shared" ref="W58:AE58" si="15">SUM(W54:W57)</f>
        <v>0</v>
      </c>
      <c r="X58" s="929">
        <f t="shared" si="15"/>
        <v>0</v>
      </c>
      <c r="Y58" s="930">
        <f t="shared" si="15"/>
        <v>0</v>
      </c>
      <c r="Z58" s="929">
        <f t="shared" si="15"/>
        <v>0</v>
      </c>
      <c r="AA58" s="928">
        <f t="shared" si="15"/>
        <v>0</v>
      </c>
      <c r="AB58" s="930">
        <f t="shared" si="15"/>
        <v>0</v>
      </c>
      <c r="AC58" s="928">
        <f t="shared" si="15"/>
        <v>0</v>
      </c>
      <c r="AD58" s="967">
        <f t="shared" si="15"/>
        <v>0</v>
      </c>
      <c r="AE58" s="931">
        <f t="shared" si="15"/>
        <v>0</v>
      </c>
    </row>
    <row r="59" spans="1:31" ht="41.25" x14ac:dyDescent="0.35">
      <c r="A59" s="389"/>
      <c r="B59" s="390"/>
      <c r="C59" s="403" t="s">
        <v>13</v>
      </c>
      <c r="D59" s="404" t="s">
        <v>12</v>
      </c>
      <c r="E59" s="378" t="s">
        <v>11</v>
      </c>
      <c r="F59" s="379" t="s">
        <v>10</v>
      </c>
      <c r="G59" s="380" t="s">
        <v>9</v>
      </c>
      <c r="H59" s="381" t="s">
        <v>255</v>
      </c>
      <c r="I59" s="382" t="s">
        <v>256</v>
      </c>
      <c r="J59" s="382" t="s">
        <v>257</v>
      </c>
      <c r="K59" s="382" t="s">
        <v>258</v>
      </c>
      <c r="L59" s="382" t="s">
        <v>259</v>
      </c>
      <c r="M59" s="382" t="s">
        <v>273</v>
      </c>
      <c r="N59" s="391" t="s">
        <v>252</v>
      </c>
      <c r="O59" s="552"/>
      <c r="P59" s="779" t="s">
        <v>263</v>
      </c>
      <c r="Q59" s="172" t="s">
        <v>264</v>
      </c>
      <c r="R59" s="440" t="s">
        <v>265</v>
      </c>
      <c r="S59" s="173" t="s">
        <v>64</v>
      </c>
      <c r="T59" s="811" t="s">
        <v>266</v>
      </c>
      <c r="U59" s="552"/>
      <c r="V59" s="392"/>
      <c r="W59" s="393"/>
      <c r="X59" s="395"/>
      <c r="Y59" s="393"/>
      <c r="Z59" s="392"/>
      <c r="AA59" s="393"/>
      <c r="AB59" s="394"/>
      <c r="AC59" s="393"/>
      <c r="AD59" s="959"/>
      <c r="AE59" s="124"/>
    </row>
    <row r="60" spans="1:31" ht="19.5" x14ac:dyDescent="0.3">
      <c r="A60" s="86"/>
      <c r="B60" s="85" t="s">
        <v>292</v>
      </c>
      <c r="C60" s="20"/>
      <c r="D60" s="20"/>
      <c r="E60" s="20"/>
      <c r="F60" s="20"/>
      <c r="G60" s="20"/>
      <c r="H60" s="20"/>
      <c r="I60" s="20"/>
      <c r="J60" s="20"/>
      <c r="K60" s="20"/>
      <c r="L60" s="20"/>
      <c r="M60" s="20"/>
      <c r="N60" s="20"/>
      <c r="O60" s="519"/>
      <c r="P60" s="64"/>
      <c r="Q60" s="20"/>
      <c r="R60" s="20"/>
      <c r="S60" s="20"/>
      <c r="T60" s="132"/>
      <c r="U60" s="519"/>
      <c r="V60" s="20"/>
      <c r="W60" s="20"/>
      <c r="X60" s="20"/>
      <c r="Y60" s="20"/>
      <c r="Z60" s="20"/>
      <c r="AA60" s="20"/>
      <c r="AB60" s="20"/>
      <c r="AC60" s="132"/>
      <c r="AD60" s="41"/>
      <c r="AE60" s="101"/>
    </row>
    <row r="61" spans="1:31" ht="19.5" x14ac:dyDescent="0.3">
      <c r="A61" s="86"/>
      <c r="B61" s="96" t="s">
        <v>230</v>
      </c>
      <c r="C61" s="640"/>
      <c r="D61" s="52" t="s">
        <v>1</v>
      </c>
      <c r="E61" s="100" t="s">
        <v>0</v>
      </c>
      <c r="F61" s="639"/>
      <c r="G61" s="99" t="s">
        <v>0</v>
      </c>
      <c r="H61" s="647"/>
      <c r="I61" s="34" t="s">
        <v>0</v>
      </c>
      <c r="J61" s="34" t="s">
        <v>0</v>
      </c>
      <c r="K61" s="34" t="s">
        <v>0</v>
      </c>
      <c r="L61" s="34" t="s">
        <v>0</v>
      </c>
      <c r="M61" s="34" t="s">
        <v>0</v>
      </c>
      <c r="N61" s="677"/>
      <c r="O61" s="567">
        <f t="shared" ref="O61:O67" si="16">C61-(SUM(H61:N61))</f>
        <v>0</v>
      </c>
      <c r="P61" s="797"/>
      <c r="Q61" s="587"/>
      <c r="R61" s="639"/>
      <c r="S61" s="639"/>
      <c r="T61" s="741"/>
      <c r="U61" s="807">
        <f t="shared" ref="U61:U66" si="17">C61-(SUM(P61:T63))</f>
        <v>0</v>
      </c>
      <c r="V61" s="632"/>
      <c r="W61" s="633"/>
      <c r="X61" s="634"/>
      <c r="Y61" s="633"/>
      <c r="Z61" s="634"/>
      <c r="AA61" s="633"/>
      <c r="AB61" s="635"/>
      <c r="AC61" s="633"/>
      <c r="AD61" s="966">
        <f t="shared" ref="AD61:AD66" si="18">C61-(V61+X61+Z61+AB61)</f>
        <v>0</v>
      </c>
      <c r="AE61" s="661">
        <f t="shared" ref="AE61:AE66" si="19">F61-(W61+Y61+AA61+AC61)</f>
        <v>0</v>
      </c>
    </row>
    <row r="62" spans="1:31" ht="19.5" x14ac:dyDescent="0.3">
      <c r="A62" s="86"/>
      <c r="B62" s="96" t="s">
        <v>231</v>
      </c>
      <c r="C62" s="573"/>
      <c r="D62" s="36" t="s">
        <v>1</v>
      </c>
      <c r="E62" s="35" t="s">
        <v>0</v>
      </c>
      <c r="F62" s="645"/>
      <c r="G62" s="95" t="s">
        <v>0</v>
      </c>
      <c r="H62" s="34" t="s">
        <v>0</v>
      </c>
      <c r="I62" s="647"/>
      <c r="J62" s="34" t="s">
        <v>0</v>
      </c>
      <c r="K62" s="34" t="s">
        <v>0</v>
      </c>
      <c r="L62" s="34" t="s">
        <v>0</v>
      </c>
      <c r="M62" s="34" t="s">
        <v>0</v>
      </c>
      <c r="N62" s="677"/>
      <c r="O62" s="567">
        <f t="shared" si="16"/>
        <v>0</v>
      </c>
      <c r="P62" s="796"/>
      <c r="Q62" s="645"/>
      <c r="R62" s="650"/>
      <c r="S62" s="639"/>
      <c r="T62" s="740"/>
      <c r="U62" s="807">
        <f t="shared" si="17"/>
        <v>0</v>
      </c>
      <c r="V62" s="656"/>
      <c r="W62" s="657"/>
      <c r="X62" s="658"/>
      <c r="Y62" s="657"/>
      <c r="Z62" s="658"/>
      <c r="AA62" s="657"/>
      <c r="AB62" s="659"/>
      <c r="AC62" s="657"/>
      <c r="AD62" s="966">
        <f t="shared" si="18"/>
        <v>0</v>
      </c>
      <c r="AE62" s="661">
        <f t="shared" si="19"/>
        <v>0</v>
      </c>
    </row>
    <row r="63" spans="1:31" ht="19.5" x14ac:dyDescent="0.3">
      <c r="A63" s="86"/>
      <c r="B63" s="96" t="s">
        <v>232</v>
      </c>
      <c r="C63" s="572"/>
      <c r="D63" s="52" t="s">
        <v>1</v>
      </c>
      <c r="E63" s="35" t="s">
        <v>0</v>
      </c>
      <c r="F63" s="576"/>
      <c r="G63" s="95" t="s">
        <v>0</v>
      </c>
      <c r="H63" s="34" t="s">
        <v>0</v>
      </c>
      <c r="I63" s="34" t="s">
        <v>0</v>
      </c>
      <c r="J63" s="647"/>
      <c r="K63" s="34" t="s">
        <v>0</v>
      </c>
      <c r="L63" s="34" t="s">
        <v>0</v>
      </c>
      <c r="M63" s="34" t="s">
        <v>0</v>
      </c>
      <c r="N63" s="678"/>
      <c r="O63" s="567">
        <f t="shared" si="16"/>
        <v>0</v>
      </c>
      <c r="P63" s="787"/>
      <c r="Q63" s="576"/>
      <c r="R63" s="586"/>
      <c r="S63" s="639"/>
      <c r="T63" s="742"/>
      <c r="U63" s="807">
        <f t="shared" si="17"/>
        <v>0</v>
      </c>
      <c r="V63" s="596"/>
      <c r="W63" s="597"/>
      <c r="X63" s="598"/>
      <c r="Y63" s="597"/>
      <c r="Z63" s="598"/>
      <c r="AA63" s="597"/>
      <c r="AB63" s="599"/>
      <c r="AC63" s="597"/>
      <c r="AD63" s="966">
        <f t="shared" si="18"/>
        <v>0</v>
      </c>
      <c r="AE63" s="661">
        <f t="shared" si="19"/>
        <v>0</v>
      </c>
    </row>
    <row r="64" spans="1:31" ht="19.5" x14ac:dyDescent="0.3">
      <c r="A64" s="86"/>
      <c r="B64" s="96" t="s">
        <v>233</v>
      </c>
      <c r="C64" s="572"/>
      <c r="D64" s="52" t="s">
        <v>1</v>
      </c>
      <c r="E64" s="35" t="s">
        <v>0</v>
      </c>
      <c r="F64" s="576"/>
      <c r="G64" s="95" t="s">
        <v>0</v>
      </c>
      <c r="H64" s="34" t="s">
        <v>0</v>
      </c>
      <c r="I64" s="34" t="s">
        <v>0</v>
      </c>
      <c r="J64" s="34" t="s">
        <v>0</v>
      </c>
      <c r="K64" s="647"/>
      <c r="L64" s="34" t="s">
        <v>0</v>
      </c>
      <c r="M64" s="34" t="s">
        <v>0</v>
      </c>
      <c r="N64" s="678"/>
      <c r="O64" s="567">
        <f t="shared" si="16"/>
        <v>0</v>
      </c>
      <c r="P64" s="787"/>
      <c r="Q64" s="576"/>
      <c r="R64" s="586"/>
      <c r="S64" s="639"/>
      <c r="T64" s="742"/>
      <c r="U64" s="807">
        <f t="shared" si="17"/>
        <v>0</v>
      </c>
      <c r="V64" s="596"/>
      <c r="W64" s="597"/>
      <c r="X64" s="598"/>
      <c r="Y64" s="597"/>
      <c r="Z64" s="598"/>
      <c r="AA64" s="597"/>
      <c r="AB64" s="599"/>
      <c r="AC64" s="597"/>
      <c r="AD64" s="966">
        <f t="shared" si="18"/>
        <v>0</v>
      </c>
      <c r="AE64" s="661">
        <f t="shared" si="19"/>
        <v>0</v>
      </c>
    </row>
    <row r="65" spans="1:31" ht="19.5" x14ac:dyDescent="0.3">
      <c r="A65" s="86"/>
      <c r="B65" s="96" t="s">
        <v>234</v>
      </c>
      <c r="C65" s="572"/>
      <c r="D65" s="36" t="s">
        <v>1</v>
      </c>
      <c r="E65" s="35" t="s">
        <v>0</v>
      </c>
      <c r="F65" s="576"/>
      <c r="G65" s="95" t="s">
        <v>0</v>
      </c>
      <c r="H65" s="34" t="s">
        <v>0</v>
      </c>
      <c r="I65" s="34" t="s">
        <v>0</v>
      </c>
      <c r="J65" s="34" t="s">
        <v>0</v>
      </c>
      <c r="K65" s="34" t="s">
        <v>0</v>
      </c>
      <c r="L65" s="647"/>
      <c r="M65" s="34" t="s">
        <v>0</v>
      </c>
      <c r="N65" s="678"/>
      <c r="O65" s="567">
        <f t="shared" si="16"/>
        <v>0</v>
      </c>
      <c r="P65" s="787"/>
      <c r="Q65" s="576"/>
      <c r="R65" s="586"/>
      <c r="S65" s="639"/>
      <c r="T65" s="742"/>
      <c r="U65" s="807">
        <f t="shared" si="17"/>
        <v>0</v>
      </c>
      <c r="V65" s="596"/>
      <c r="W65" s="597"/>
      <c r="X65" s="598"/>
      <c r="Y65" s="597"/>
      <c r="Z65" s="598"/>
      <c r="AA65" s="597"/>
      <c r="AB65" s="599"/>
      <c r="AC65" s="597"/>
      <c r="AD65" s="966">
        <f t="shared" si="18"/>
        <v>0</v>
      </c>
      <c r="AE65" s="661">
        <f t="shared" si="19"/>
        <v>0</v>
      </c>
    </row>
    <row r="66" spans="1:31" ht="19.5" x14ac:dyDescent="0.3">
      <c r="A66" s="86"/>
      <c r="B66" s="441" t="s">
        <v>235</v>
      </c>
      <c r="C66" s="572"/>
      <c r="D66" s="16" t="s">
        <v>1</v>
      </c>
      <c r="E66" s="15" t="s">
        <v>0</v>
      </c>
      <c r="F66" s="576"/>
      <c r="G66" s="318" t="s">
        <v>0</v>
      </c>
      <c r="H66" s="14" t="s">
        <v>0</v>
      </c>
      <c r="I66" s="14" t="s">
        <v>0</v>
      </c>
      <c r="J66" s="14" t="s">
        <v>0</v>
      </c>
      <c r="K66" s="14" t="s">
        <v>0</v>
      </c>
      <c r="L66" s="14" t="s">
        <v>0</v>
      </c>
      <c r="M66" s="648"/>
      <c r="N66" s="678"/>
      <c r="O66" s="670">
        <f t="shared" si="16"/>
        <v>0</v>
      </c>
      <c r="P66" s="787"/>
      <c r="Q66" s="576"/>
      <c r="R66" s="586"/>
      <c r="S66" s="679"/>
      <c r="T66" s="742"/>
      <c r="U66" s="808">
        <f t="shared" si="17"/>
        <v>0</v>
      </c>
      <c r="V66" s="596"/>
      <c r="W66" s="597"/>
      <c r="X66" s="598"/>
      <c r="Y66" s="597"/>
      <c r="Z66" s="598"/>
      <c r="AA66" s="597"/>
      <c r="AB66" s="599"/>
      <c r="AC66" s="597"/>
      <c r="AD66" s="960">
        <f t="shared" si="18"/>
        <v>0</v>
      </c>
      <c r="AE66" s="637">
        <f t="shared" si="19"/>
        <v>0</v>
      </c>
    </row>
    <row r="67" spans="1:31" x14ac:dyDescent="0.3">
      <c r="A67" s="84"/>
      <c r="B67" s="671" t="s">
        <v>2</v>
      </c>
      <c r="C67" s="675">
        <f>SUM(C61:C65)</f>
        <v>0</v>
      </c>
      <c r="D67" s="671" t="s">
        <v>1</v>
      </c>
      <c r="E67" s="672" t="s">
        <v>0</v>
      </c>
      <c r="F67" s="655">
        <f>SUM(F60:F65)</f>
        <v>0</v>
      </c>
      <c r="G67" s="673" t="s">
        <v>0</v>
      </c>
      <c r="H67" s="676">
        <f>SUM(H60:H65)</f>
        <v>0</v>
      </c>
      <c r="I67" s="654">
        <f>SUM(J60:J65)</f>
        <v>0</v>
      </c>
      <c r="J67" s="654">
        <f>SUM(K60:K65)</f>
        <v>0</v>
      </c>
      <c r="K67" s="654">
        <f>SUM(L60:L65)</f>
        <v>0</v>
      </c>
      <c r="L67" s="654">
        <f>SUM(M60:M65)</f>
        <v>0</v>
      </c>
      <c r="M67" s="78" t="s">
        <v>0</v>
      </c>
      <c r="N67" s="654">
        <f t="shared" ref="N67" si="20">SUM(N60:N65)</f>
        <v>0</v>
      </c>
      <c r="O67" s="674">
        <f t="shared" si="16"/>
        <v>0</v>
      </c>
      <c r="P67" s="676">
        <f t="shared" ref="P67:AE67" si="21">SUM(P60:P65)</f>
        <v>0</v>
      </c>
      <c r="Q67" s="655">
        <f t="shared" si="21"/>
        <v>0</v>
      </c>
      <c r="R67" s="655">
        <f t="shared" si="21"/>
        <v>0</v>
      </c>
      <c r="S67" s="655">
        <f t="shared" si="21"/>
        <v>0</v>
      </c>
      <c r="T67" s="817">
        <f t="shared" si="21"/>
        <v>0</v>
      </c>
      <c r="U67" s="809">
        <f>C67-(SUM(M67:T67))</f>
        <v>0</v>
      </c>
      <c r="V67" s="680">
        <f t="shared" si="21"/>
        <v>0</v>
      </c>
      <c r="W67" s="681">
        <f t="shared" si="21"/>
        <v>0</v>
      </c>
      <c r="X67" s="667">
        <f t="shared" si="21"/>
        <v>0</v>
      </c>
      <c r="Y67" s="681">
        <f t="shared" si="21"/>
        <v>0</v>
      </c>
      <c r="Z67" s="667">
        <f t="shared" si="21"/>
        <v>0</v>
      </c>
      <c r="AA67" s="681">
        <f t="shared" si="21"/>
        <v>0</v>
      </c>
      <c r="AB67" s="667">
        <f t="shared" si="21"/>
        <v>0</v>
      </c>
      <c r="AC67" s="681">
        <f t="shared" si="21"/>
        <v>0</v>
      </c>
      <c r="AD67" s="968">
        <f t="shared" si="21"/>
        <v>0</v>
      </c>
      <c r="AE67" s="683">
        <f t="shared" si="21"/>
        <v>0</v>
      </c>
    </row>
    <row r="68" spans="1:31" ht="21" x14ac:dyDescent="0.35">
      <c r="A68" s="432">
        <v>4</v>
      </c>
      <c r="B68" s="433" t="s">
        <v>15</v>
      </c>
      <c r="C68" s="434"/>
      <c r="D68" s="434"/>
      <c r="E68" s="435"/>
      <c r="F68" s="435"/>
      <c r="G68" s="435"/>
      <c r="H68" s="435"/>
      <c r="I68" s="435"/>
      <c r="J68" s="435"/>
      <c r="K68" s="435"/>
      <c r="L68" s="435"/>
      <c r="M68" s="435"/>
      <c r="N68" s="435"/>
      <c r="O68" s="557"/>
      <c r="P68" s="798"/>
      <c r="Q68" s="435"/>
      <c r="R68" s="435"/>
      <c r="S68" s="435"/>
      <c r="T68" s="447"/>
      <c r="U68" s="557"/>
      <c r="V68" s="435"/>
      <c r="W68" s="435"/>
      <c r="X68" s="435"/>
      <c r="Y68" s="435"/>
      <c r="Z68" s="435"/>
      <c r="AA68" s="435"/>
      <c r="AB68" s="435"/>
      <c r="AC68" s="447"/>
      <c r="AD68" s="969"/>
      <c r="AE68" s="59"/>
    </row>
    <row r="69" spans="1:31" s="66" customFormat="1" ht="45" x14ac:dyDescent="0.2">
      <c r="A69" s="374"/>
      <c r="B69" s="375"/>
      <c r="C69" s="376"/>
      <c r="D69" s="377"/>
      <c r="E69" s="378" t="s">
        <v>11</v>
      </c>
      <c r="F69" s="379" t="s">
        <v>10</v>
      </c>
      <c r="G69" s="380" t="s">
        <v>9</v>
      </c>
      <c r="H69" s="175" t="s">
        <v>25</v>
      </c>
      <c r="I69" s="174" t="s">
        <v>23</v>
      </c>
      <c r="J69" s="173" t="s">
        <v>22</v>
      </c>
      <c r="K69" s="382" t="s">
        <v>8</v>
      </c>
      <c r="L69" s="382" t="s">
        <v>226</v>
      </c>
      <c r="M69" s="383" t="s">
        <v>7</v>
      </c>
      <c r="N69" s="436" t="s">
        <v>252</v>
      </c>
      <c r="O69" s="550"/>
      <c r="P69" s="779" t="s">
        <v>263</v>
      </c>
      <c r="Q69" s="226" t="s">
        <v>274</v>
      </c>
      <c r="R69" s="172" t="s">
        <v>275</v>
      </c>
      <c r="S69" s="172" t="s">
        <v>276</v>
      </c>
      <c r="T69" s="811" t="s">
        <v>252</v>
      </c>
      <c r="U69" s="550"/>
      <c r="V69" s="384"/>
      <c r="W69" s="385"/>
      <c r="X69" s="387"/>
      <c r="Y69" s="385"/>
      <c r="Z69" s="384"/>
      <c r="AA69" s="385"/>
      <c r="AB69" s="386"/>
      <c r="AC69" s="385"/>
      <c r="AD69" s="970"/>
      <c r="AE69" s="67"/>
    </row>
    <row r="70" spans="1:31" x14ac:dyDescent="0.3">
      <c r="A70" s="86"/>
      <c r="B70" s="18" t="s">
        <v>213</v>
      </c>
      <c r="C70" s="684"/>
      <c r="D70" s="63" t="s">
        <v>1</v>
      </c>
      <c r="E70" s="100" t="s">
        <v>0</v>
      </c>
      <c r="F70" s="587"/>
      <c r="G70" s="99" t="s">
        <v>0</v>
      </c>
      <c r="H70" s="137" t="s">
        <v>0</v>
      </c>
      <c r="I70" s="137" t="s">
        <v>0</v>
      </c>
      <c r="J70" s="137" t="s">
        <v>0</v>
      </c>
      <c r="K70" s="587"/>
      <c r="L70" s="587"/>
      <c r="M70" s="137" t="s">
        <v>0</v>
      </c>
      <c r="N70" s="137" t="s">
        <v>0</v>
      </c>
      <c r="O70" s="567">
        <f>C70-(SUM(H70:N70))</f>
        <v>0</v>
      </c>
      <c r="P70" s="797"/>
      <c r="Q70" s="587"/>
      <c r="R70" s="639"/>
      <c r="S70" s="587"/>
      <c r="T70" s="741"/>
      <c r="U70" s="807">
        <f>C70-(SUM(P70:T72))</f>
        <v>0</v>
      </c>
      <c r="V70" s="632"/>
      <c r="W70" s="633"/>
      <c r="X70" s="634"/>
      <c r="Y70" s="633"/>
      <c r="Z70" s="632"/>
      <c r="AA70" s="633"/>
      <c r="AB70" s="635"/>
      <c r="AC70" s="633"/>
      <c r="AD70" s="971">
        <f>C70-(V70+X70+Z70+AB70)</f>
        <v>0</v>
      </c>
      <c r="AE70" s="693">
        <f>F70-(W70+Y70+AA70+AC70)</f>
        <v>0</v>
      </c>
    </row>
    <row r="71" spans="1:31" x14ac:dyDescent="0.3">
      <c r="A71" s="84"/>
      <c r="B71" s="352" t="s">
        <v>169</v>
      </c>
      <c r="C71" s="353"/>
      <c r="D71" s="340"/>
      <c r="E71" s="340"/>
      <c r="F71" s="513"/>
      <c r="G71" s="126"/>
      <c r="H71" s="354"/>
      <c r="I71" s="354"/>
      <c r="J71" s="354"/>
      <c r="K71" s="354"/>
      <c r="L71" s="354"/>
      <c r="M71" s="354"/>
      <c r="N71" s="354"/>
      <c r="O71" s="524"/>
      <c r="P71" s="775"/>
      <c r="Q71" s="354"/>
      <c r="R71" s="354"/>
      <c r="S71" s="354"/>
      <c r="T71" s="362"/>
      <c r="U71" s="524"/>
      <c r="V71" s="354"/>
      <c r="W71" s="354"/>
      <c r="X71" s="354"/>
      <c r="Y71" s="354"/>
      <c r="Z71" s="354"/>
      <c r="AA71" s="354"/>
      <c r="AB71" s="354"/>
      <c r="AC71" s="362"/>
      <c r="AD71" s="24"/>
      <c r="AE71" s="23"/>
    </row>
    <row r="72" spans="1:31" x14ac:dyDescent="0.3">
      <c r="A72" s="86"/>
      <c r="B72" s="18" t="s">
        <v>167</v>
      </c>
      <c r="C72" s="685"/>
      <c r="D72" s="355" t="s">
        <v>1</v>
      </c>
      <c r="E72" s="356" t="s">
        <v>0</v>
      </c>
      <c r="F72" s="585"/>
      <c r="G72" s="357" t="s">
        <v>0</v>
      </c>
      <c r="H72" s="225" t="s">
        <v>0</v>
      </c>
      <c r="I72" s="225" t="s">
        <v>0</v>
      </c>
      <c r="J72" s="225" t="s">
        <v>0</v>
      </c>
      <c r="K72" s="225" t="s">
        <v>0</v>
      </c>
      <c r="L72" s="225" t="s">
        <v>0</v>
      </c>
      <c r="M72" s="679"/>
      <c r="N72" s="5" t="s">
        <v>0</v>
      </c>
      <c r="O72" s="567">
        <f>C72-(SUM(H72:N72))</f>
        <v>0</v>
      </c>
      <c r="P72" s="799"/>
      <c r="Q72" s="585"/>
      <c r="R72" s="679"/>
      <c r="S72" s="585"/>
      <c r="T72" s="752"/>
      <c r="U72" s="807">
        <f>C72-(SUM(P72:T74))</f>
        <v>0</v>
      </c>
      <c r="V72" s="694"/>
      <c r="W72" s="695"/>
      <c r="X72" s="696"/>
      <c r="Y72" s="695"/>
      <c r="Z72" s="694"/>
      <c r="AA72" s="695"/>
      <c r="AB72" s="697"/>
      <c r="AC72" s="695"/>
      <c r="AD72" s="972">
        <f>C72-(V72+X72+Z72+AB72)</f>
        <v>0</v>
      </c>
      <c r="AE72" s="699">
        <f>F72-(W72+Y72+AA72+AC72)</f>
        <v>0</v>
      </c>
    </row>
    <row r="73" spans="1:31" x14ac:dyDescent="0.3">
      <c r="A73" s="112"/>
      <c r="B73" s="358" t="s">
        <v>168</v>
      </c>
      <c r="C73" s="686"/>
      <c r="D73" s="359" t="s">
        <v>1</v>
      </c>
      <c r="E73" s="360" t="s">
        <v>0</v>
      </c>
      <c r="F73" s="361" t="s">
        <v>0</v>
      </c>
      <c r="G73" s="688"/>
      <c r="H73" s="361" t="s">
        <v>0</v>
      </c>
      <c r="I73" s="361" t="s">
        <v>0</v>
      </c>
      <c r="J73" s="361" t="s">
        <v>0</v>
      </c>
      <c r="K73" s="690"/>
      <c r="L73" s="690"/>
      <c r="M73" s="689"/>
      <c r="N73" s="137" t="s">
        <v>0</v>
      </c>
      <c r="O73" s="567">
        <f>C73-(SUM(H73:N73))</f>
        <v>0</v>
      </c>
      <c r="P73" s="800"/>
      <c r="Q73" s="690"/>
      <c r="R73" s="689"/>
      <c r="S73" s="690"/>
      <c r="T73" s="688"/>
      <c r="U73" s="807">
        <f>C73-(SUM(P73:T75))</f>
        <v>0</v>
      </c>
      <c r="V73" s="700"/>
      <c r="W73" s="701"/>
      <c r="X73" s="702"/>
      <c r="Y73" s="701"/>
      <c r="Z73" s="700"/>
      <c r="AA73" s="701"/>
      <c r="AB73" s="703"/>
      <c r="AC73" s="701"/>
      <c r="AD73" s="966">
        <f>C73-(V73+X73+Z73+AB73)</f>
        <v>0</v>
      </c>
      <c r="AE73" s="661">
        <f>G73-(W73+Y73+AA73+AC73)</f>
        <v>0</v>
      </c>
    </row>
    <row r="74" spans="1:31" x14ac:dyDescent="0.3">
      <c r="A74" s="84"/>
      <c r="B74" s="352" t="s">
        <v>170</v>
      </c>
      <c r="C74" s="353"/>
      <c r="D74" s="340"/>
      <c r="E74" s="126"/>
      <c r="F74" s="126"/>
      <c r="G74" s="126"/>
      <c r="H74" s="354"/>
      <c r="I74" s="354"/>
      <c r="J74" s="354"/>
      <c r="K74" s="354"/>
      <c r="L74" s="354"/>
      <c r="M74" s="354"/>
      <c r="N74" s="354"/>
      <c r="O74" s="524"/>
      <c r="P74" s="775"/>
      <c r="Q74" s="354"/>
      <c r="R74" s="354"/>
      <c r="S74" s="354"/>
      <c r="T74" s="362"/>
      <c r="U74" s="524"/>
      <c r="V74" s="354"/>
      <c r="W74" s="354"/>
      <c r="X74" s="354"/>
      <c r="Y74" s="354"/>
      <c r="Z74" s="354"/>
      <c r="AA74" s="354"/>
      <c r="AB74" s="354"/>
      <c r="AC74" s="362"/>
      <c r="AD74" s="40"/>
      <c r="AE74" s="45"/>
    </row>
    <row r="75" spans="1:31" x14ac:dyDescent="0.3">
      <c r="A75" s="112"/>
      <c r="B75" s="430" t="s">
        <v>172</v>
      </c>
      <c r="C75" s="686"/>
      <c r="D75" s="359" t="s">
        <v>14</v>
      </c>
      <c r="E75" s="360" t="s">
        <v>0</v>
      </c>
      <c r="F75" s="361" t="s">
        <v>0</v>
      </c>
      <c r="G75" s="688"/>
      <c r="H75" s="361" t="s">
        <v>0</v>
      </c>
      <c r="I75" s="361" t="s">
        <v>0</v>
      </c>
      <c r="J75" s="361" t="s">
        <v>0</v>
      </c>
      <c r="K75" s="690"/>
      <c r="L75" s="690"/>
      <c r="M75" s="689"/>
      <c r="N75" s="137" t="s">
        <v>0</v>
      </c>
      <c r="O75" s="567">
        <f>C75-(SUM(H75:N75))</f>
        <v>0</v>
      </c>
      <c r="P75" s="800"/>
      <c r="Q75" s="690"/>
      <c r="R75" s="689"/>
      <c r="S75" s="690"/>
      <c r="T75" s="688"/>
      <c r="U75" s="807">
        <f>C75-(SUM(P75:T77))</f>
        <v>0</v>
      </c>
      <c r="V75" s="700"/>
      <c r="W75" s="701"/>
      <c r="X75" s="702"/>
      <c r="Y75" s="701"/>
      <c r="Z75" s="700"/>
      <c r="AA75" s="701"/>
      <c r="AB75" s="703"/>
      <c r="AC75" s="701"/>
      <c r="AD75" s="966">
        <f>C75-(V75+X75+Z75+AB75)</f>
        <v>0</v>
      </c>
      <c r="AE75" s="661">
        <f>G75-(W75+Y75+AA75+AC75)</f>
        <v>0</v>
      </c>
    </row>
    <row r="76" spans="1:31" x14ac:dyDescent="0.3">
      <c r="A76" s="84"/>
      <c r="B76" s="431" t="s">
        <v>171</v>
      </c>
      <c r="C76" s="353"/>
      <c r="D76" s="340"/>
      <c r="E76" s="126"/>
      <c r="F76" s="126"/>
      <c r="G76" s="126"/>
      <c r="H76" s="354"/>
      <c r="I76" s="354"/>
      <c r="J76" s="354"/>
      <c r="K76" s="354"/>
      <c r="L76" s="354"/>
      <c r="M76" s="354"/>
      <c r="N76" s="354"/>
      <c r="O76" s="524"/>
      <c r="P76" s="775"/>
      <c r="Q76" s="354"/>
      <c r="R76" s="354"/>
      <c r="S76" s="354"/>
      <c r="T76" s="362"/>
      <c r="U76" s="524"/>
      <c r="V76" s="354"/>
      <c r="W76" s="354"/>
      <c r="X76" s="354"/>
      <c r="Y76" s="354"/>
      <c r="Z76" s="354"/>
      <c r="AA76" s="354"/>
      <c r="AB76" s="354"/>
      <c r="AC76" s="362"/>
      <c r="AD76" s="40"/>
      <c r="AE76" s="45"/>
    </row>
    <row r="77" spans="1:31" x14ac:dyDescent="0.3">
      <c r="A77" s="86"/>
      <c r="B77" s="18" t="s">
        <v>173</v>
      </c>
      <c r="C77" s="684"/>
      <c r="D77" s="63" t="s">
        <v>1</v>
      </c>
      <c r="E77" s="687"/>
      <c r="F77" s="137" t="s">
        <v>0</v>
      </c>
      <c r="G77" s="99" t="s">
        <v>0</v>
      </c>
      <c r="H77" s="137" t="s">
        <v>0</v>
      </c>
      <c r="I77" s="137" t="s">
        <v>0</v>
      </c>
      <c r="J77" s="137" t="s">
        <v>0</v>
      </c>
      <c r="K77" s="137" t="s">
        <v>0</v>
      </c>
      <c r="L77" s="137" t="s">
        <v>0</v>
      </c>
      <c r="M77" s="137" t="s">
        <v>0</v>
      </c>
      <c r="N77" s="691"/>
      <c r="O77" s="567">
        <f>C77-(SUM(H77:N77))</f>
        <v>0</v>
      </c>
      <c r="P77" s="797"/>
      <c r="Q77" s="587"/>
      <c r="R77" s="639"/>
      <c r="S77" s="587"/>
      <c r="T77" s="741"/>
      <c r="U77" s="807">
        <f>C77-(SUM(P77:T79))</f>
        <v>0</v>
      </c>
      <c r="V77" s="632"/>
      <c r="W77" s="633"/>
      <c r="X77" s="634"/>
      <c r="Y77" s="633"/>
      <c r="Z77" s="632"/>
      <c r="AA77" s="633"/>
      <c r="AB77" s="635"/>
      <c r="AC77" s="633"/>
      <c r="AD77" s="966">
        <f>C77-(V77+X77+Z77+AB77)</f>
        <v>0</v>
      </c>
      <c r="AE77" s="661">
        <f>E77-(W77+Y77+AA77+AC77)</f>
        <v>0</v>
      </c>
    </row>
    <row r="78" spans="1:31" x14ac:dyDescent="0.3">
      <c r="A78" s="86"/>
      <c r="B78" s="323" t="s">
        <v>174</v>
      </c>
      <c r="C78" s="61"/>
      <c r="D78" s="42"/>
      <c r="E78" s="41"/>
      <c r="F78" s="41"/>
      <c r="G78" s="41"/>
      <c r="H78" s="40"/>
      <c r="I78" s="40"/>
      <c r="J78" s="40"/>
      <c r="K78" s="40"/>
      <c r="L78" s="40"/>
      <c r="M78" s="40"/>
      <c r="N78" s="40"/>
      <c r="O78" s="559"/>
      <c r="P78" s="43"/>
      <c r="Q78" s="40"/>
      <c r="R78" s="40"/>
      <c r="S78" s="40"/>
      <c r="T78" s="45"/>
      <c r="U78" s="559"/>
      <c r="V78" s="40"/>
      <c r="W78" s="40"/>
      <c r="X78" s="40"/>
      <c r="Y78" s="40"/>
      <c r="Z78" s="40"/>
      <c r="AA78" s="40"/>
      <c r="AB78" s="40"/>
      <c r="AC78" s="45"/>
      <c r="AD78" s="40"/>
      <c r="AE78" s="45"/>
    </row>
    <row r="79" spans="1:31" ht="21" x14ac:dyDescent="0.35">
      <c r="A79" s="107">
        <v>5</v>
      </c>
      <c r="B79" s="228" t="s">
        <v>281</v>
      </c>
      <c r="C79" s="105"/>
      <c r="D79" s="105"/>
      <c r="E79" s="185"/>
      <c r="F79" s="185"/>
      <c r="G79" s="185"/>
      <c r="H79" s="184"/>
      <c r="I79" s="184"/>
      <c r="J79" s="184"/>
      <c r="K79" s="183"/>
      <c r="L79" s="183"/>
      <c r="M79" s="182"/>
      <c r="N79" s="182"/>
      <c r="O79" s="548"/>
      <c r="P79" s="778"/>
      <c r="Q79" s="182"/>
      <c r="R79" s="182"/>
      <c r="S79" s="182"/>
      <c r="T79" s="810"/>
      <c r="U79" s="548"/>
      <c r="V79" s="104"/>
      <c r="W79" s="104"/>
      <c r="X79" s="104"/>
      <c r="Y79" s="104"/>
      <c r="Z79" s="104"/>
      <c r="AA79" s="104"/>
      <c r="AB79" s="104"/>
      <c r="AC79" s="103"/>
      <c r="AD79" s="104"/>
      <c r="AE79" s="103"/>
    </row>
    <row r="80" spans="1:31" ht="45" x14ac:dyDescent="0.3">
      <c r="A80" s="181"/>
      <c r="B80" s="180"/>
      <c r="C80" s="179" t="s">
        <v>13</v>
      </c>
      <c r="D80" s="178" t="s">
        <v>12</v>
      </c>
      <c r="E80" s="177" t="s">
        <v>11</v>
      </c>
      <c r="F80" s="174" t="s">
        <v>10</v>
      </c>
      <c r="G80" s="176" t="s">
        <v>9</v>
      </c>
      <c r="H80" s="172" t="s">
        <v>61</v>
      </c>
      <c r="I80" s="175" t="s">
        <v>58</v>
      </c>
      <c r="J80" s="175" t="s">
        <v>23</v>
      </c>
      <c r="K80" s="226" t="s">
        <v>59</v>
      </c>
      <c r="L80" s="174" t="s">
        <v>60</v>
      </c>
      <c r="M80" s="172" t="s">
        <v>267</v>
      </c>
      <c r="N80" s="175" t="s">
        <v>7</v>
      </c>
      <c r="O80" s="560"/>
      <c r="P80" s="779" t="s">
        <v>263</v>
      </c>
      <c r="Q80" s="172" t="s">
        <v>62</v>
      </c>
      <c r="R80" s="227" t="s">
        <v>63</v>
      </c>
      <c r="S80" s="172" t="s">
        <v>64</v>
      </c>
      <c r="T80" s="171" t="s">
        <v>252</v>
      </c>
      <c r="U80" s="560"/>
      <c r="V80" s="169"/>
      <c r="W80" s="167"/>
      <c r="X80" s="170"/>
      <c r="Y80" s="167"/>
      <c r="Z80" s="169"/>
      <c r="AA80" s="167"/>
      <c r="AB80" s="168"/>
      <c r="AC80" s="167"/>
      <c r="AD80" s="949"/>
      <c r="AE80" s="167"/>
    </row>
    <row r="81" spans="1:31" x14ac:dyDescent="0.3">
      <c r="A81" s="165"/>
      <c r="B81" s="164" t="s">
        <v>298</v>
      </c>
      <c r="C81" s="631"/>
      <c r="D81" s="363" t="s">
        <v>65</v>
      </c>
      <c r="E81" s="326" t="s">
        <v>0</v>
      </c>
      <c r="F81" s="565"/>
      <c r="G81" s="710"/>
      <c r="H81" s="568"/>
      <c r="I81" s="568"/>
      <c r="J81" s="568"/>
      <c r="K81" s="569"/>
      <c r="L81" s="570"/>
      <c r="M81" s="569"/>
      <c r="N81" s="604"/>
      <c r="O81" s="567">
        <f>C81-(SUM(H81:N81))</f>
        <v>0</v>
      </c>
      <c r="P81" s="780"/>
      <c r="Q81" s="569"/>
      <c r="R81" s="570"/>
      <c r="S81" s="570"/>
      <c r="T81" s="812"/>
      <c r="U81" s="807">
        <f>C81-(SUM(P81:T83))</f>
        <v>0</v>
      </c>
      <c r="V81" s="604"/>
      <c r="W81" s="605"/>
      <c r="X81" s="604"/>
      <c r="Y81" s="605"/>
      <c r="Z81" s="606"/>
      <c r="AA81" s="605"/>
      <c r="AB81" s="604"/>
      <c r="AC81" s="605"/>
      <c r="AD81" s="972">
        <f>C81-(V81+X81+Z81+AB81)</f>
        <v>0</v>
      </c>
      <c r="AE81" s="699">
        <f>(F81+G81)-(W81+Y81+AA81+AC81)</f>
        <v>0</v>
      </c>
    </row>
    <row r="82" spans="1:31" x14ac:dyDescent="0.3">
      <c r="A82" s="165"/>
      <c r="B82" s="164" t="s">
        <v>299</v>
      </c>
      <c r="C82" s="631"/>
      <c r="D82" s="364" t="s">
        <v>66</v>
      </c>
      <c r="E82" s="326" t="s">
        <v>0</v>
      </c>
      <c r="F82" s="565"/>
      <c r="G82" s="710"/>
      <c r="H82" s="568"/>
      <c r="I82" s="568"/>
      <c r="J82" s="568"/>
      <c r="K82" s="569"/>
      <c r="L82" s="570"/>
      <c r="M82" s="569"/>
      <c r="N82" s="604"/>
      <c r="O82" s="567">
        <f>C82-(SUM(H82:N82))</f>
        <v>0</v>
      </c>
      <c r="P82" s="780"/>
      <c r="Q82" s="569"/>
      <c r="R82" s="570"/>
      <c r="S82" s="570"/>
      <c r="T82" s="812"/>
      <c r="U82" s="807">
        <f>C82-(SUM(P82:T84))</f>
        <v>0</v>
      </c>
      <c r="V82" s="604"/>
      <c r="W82" s="605"/>
      <c r="X82" s="604"/>
      <c r="Y82" s="605"/>
      <c r="Z82" s="606"/>
      <c r="AA82" s="605"/>
      <c r="AB82" s="604"/>
      <c r="AC82" s="605"/>
      <c r="AD82" s="972">
        <f>C82-(V82+X82+Z82+AB82)</f>
        <v>0</v>
      </c>
      <c r="AE82" s="699">
        <f>(F82+G82)-(W82+Y82+AA82+AC82)</f>
        <v>0</v>
      </c>
    </row>
    <row r="83" spans="1:31" x14ac:dyDescent="0.3">
      <c r="A83" s="165"/>
      <c r="B83" s="164" t="s">
        <v>300</v>
      </c>
      <c r="C83" s="631"/>
      <c r="D83" s="364" t="s">
        <v>1</v>
      </c>
      <c r="E83" s="326" t="s">
        <v>0</v>
      </c>
      <c r="F83" s="565"/>
      <c r="G83" s="710"/>
      <c r="H83" s="568"/>
      <c r="I83" s="568"/>
      <c r="J83" s="568"/>
      <c r="K83" s="569"/>
      <c r="L83" s="570"/>
      <c r="M83" s="569"/>
      <c r="N83" s="604"/>
      <c r="O83" s="567">
        <f>C83-(SUM(H83:N83))</f>
        <v>0</v>
      </c>
      <c r="P83" s="780"/>
      <c r="Q83" s="569"/>
      <c r="R83" s="570"/>
      <c r="S83" s="570"/>
      <c r="T83" s="812"/>
      <c r="U83" s="807">
        <f>C83-(SUM(P83:T84))</f>
        <v>0</v>
      </c>
      <c r="V83" s="604"/>
      <c r="W83" s="605"/>
      <c r="X83" s="604"/>
      <c r="Y83" s="605"/>
      <c r="Z83" s="606"/>
      <c r="AA83" s="605"/>
      <c r="AB83" s="604"/>
      <c r="AC83" s="605"/>
      <c r="AD83" s="972">
        <f>C83-(V83+X83+Z83+AB83)</f>
        <v>0</v>
      </c>
      <c r="AE83" s="699">
        <f>(F83+G83)-(W83+Y83+AA83+AC83)</f>
        <v>0</v>
      </c>
    </row>
    <row r="84" spans="1:31" x14ac:dyDescent="0.3">
      <c r="A84" s="165"/>
      <c r="B84" s="164" t="s">
        <v>301</v>
      </c>
      <c r="C84" s="631"/>
      <c r="D84" s="364" t="s">
        <v>66</v>
      </c>
      <c r="E84" s="326" t="s">
        <v>0</v>
      </c>
      <c r="F84" s="565"/>
      <c r="G84" s="710"/>
      <c r="H84" s="568"/>
      <c r="I84" s="568"/>
      <c r="J84" s="568"/>
      <c r="K84" s="569"/>
      <c r="L84" s="570"/>
      <c r="M84" s="569"/>
      <c r="N84" s="604"/>
      <c r="O84" s="567">
        <f>C84-(SUM(H84:N84))</f>
        <v>0</v>
      </c>
      <c r="P84" s="780"/>
      <c r="Q84" s="569"/>
      <c r="R84" s="570"/>
      <c r="S84" s="570"/>
      <c r="T84" s="812"/>
      <c r="U84" s="807">
        <f>C84-(SUM(P84:T86))</f>
        <v>0</v>
      </c>
      <c r="V84" s="604"/>
      <c r="W84" s="605"/>
      <c r="X84" s="604"/>
      <c r="Y84" s="605"/>
      <c r="Z84" s="606"/>
      <c r="AA84" s="605"/>
      <c r="AB84" s="604"/>
      <c r="AC84" s="605"/>
      <c r="AD84" s="972">
        <f>C84-(V84+X84+Z84+AB84)</f>
        <v>0</v>
      </c>
      <c r="AE84" s="699">
        <f>(F84+G84)-(W84+Y84+AA84+AC84)</f>
        <v>0</v>
      </c>
    </row>
    <row r="85" spans="1:31" ht="45" hidden="1" x14ac:dyDescent="0.3">
      <c r="A85" s="181"/>
      <c r="B85" s="180"/>
      <c r="C85" s="179" t="s">
        <v>13</v>
      </c>
      <c r="D85" s="178" t="s">
        <v>12</v>
      </c>
      <c r="E85" s="177" t="s">
        <v>11</v>
      </c>
      <c r="F85" s="174" t="s">
        <v>10</v>
      </c>
      <c r="G85" s="176" t="s">
        <v>9</v>
      </c>
      <c r="H85" s="172" t="s">
        <v>61</v>
      </c>
      <c r="I85" s="175" t="s">
        <v>58</v>
      </c>
      <c r="J85" s="175" t="s">
        <v>23</v>
      </c>
      <c r="K85" s="226" t="s">
        <v>59</v>
      </c>
      <c r="L85" s="174" t="s">
        <v>60</v>
      </c>
      <c r="M85" s="172" t="s">
        <v>267</v>
      </c>
      <c r="N85" s="175" t="s">
        <v>7</v>
      </c>
      <c r="O85" s="560"/>
      <c r="P85" s="779" t="s">
        <v>263</v>
      </c>
      <c r="Q85" s="172" t="s">
        <v>62</v>
      </c>
      <c r="R85" s="227" t="s">
        <v>63</v>
      </c>
      <c r="S85" s="172" t="s">
        <v>64</v>
      </c>
      <c r="T85" s="171" t="s">
        <v>252</v>
      </c>
      <c r="U85" s="560"/>
      <c r="V85" s="169"/>
      <c r="W85" s="167"/>
      <c r="X85" s="170"/>
      <c r="Y85" s="167"/>
      <c r="Z85" s="169"/>
      <c r="AA85" s="167"/>
      <c r="AB85" s="168"/>
      <c r="AC85" s="167"/>
      <c r="AD85" s="949"/>
      <c r="AE85" s="167"/>
    </row>
    <row r="86" spans="1:31" x14ac:dyDescent="0.3">
      <c r="A86" s="86"/>
      <c r="B86" s="160" t="s">
        <v>302</v>
      </c>
      <c r="C86" s="473"/>
      <c r="D86" s="21"/>
      <c r="E86" s="21"/>
      <c r="F86" s="20"/>
      <c r="G86" s="20"/>
      <c r="H86" s="444"/>
      <c r="I86" s="444"/>
      <c r="J86" s="444"/>
      <c r="K86" s="444"/>
      <c r="L86" s="444"/>
      <c r="M86" s="444"/>
      <c r="N86" s="444"/>
      <c r="O86" s="561"/>
      <c r="P86" s="473"/>
      <c r="Q86" s="444"/>
      <c r="R86" s="444"/>
      <c r="S86" s="444"/>
      <c r="T86" s="475"/>
      <c r="U86" s="561"/>
      <c r="V86" s="474"/>
      <c r="W86" s="474"/>
      <c r="X86" s="444"/>
      <c r="Y86" s="444"/>
      <c r="Z86" s="474"/>
      <c r="AA86" s="474"/>
      <c r="AB86" s="444"/>
      <c r="AC86" s="475"/>
      <c r="AD86" s="444"/>
      <c r="AE86" s="475"/>
    </row>
    <row r="87" spans="1:31" x14ac:dyDescent="0.3">
      <c r="A87" s="86"/>
      <c r="B87" s="64" t="s">
        <v>205</v>
      </c>
      <c r="C87" s="579"/>
      <c r="D87" s="365" t="s">
        <v>1</v>
      </c>
      <c r="E87" s="369" t="s">
        <v>0</v>
      </c>
      <c r="F87" s="645"/>
      <c r="G87" s="711"/>
      <c r="H87" s="582"/>
      <c r="I87" s="582"/>
      <c r="J87" s="582"/>
      <c r="K87" s="581"/>
      <c r="L87" s="583"/>
      <c r="M87" s="581"/>
      <c r="N87" s="713"/>
      <c r="O87" s="567">
        <f>C87-(SUM(H87:N87))</f>
        <v>0</v>
      </c>
      <c r="P87" s="782"/>
      <c r="Q87" s="581"/>
      <c r="R87" s="583"/>
      <c r="S87" s="583"/>
      <c r="T87" s="818"/>
      <c r="U87" s="807">
        <f>C87-(SUM(P87:T89))</f>
        <v>0</v>
      </c>
      <c r="V87" s="713"/>
      <c r="W87" s="720"/>
      <c r="X87" s="713"/>
      <c r="Y87" s="720"/>
      <c r="Z87" s="728"/>
      <c r="AA87" s="720"/>
      <c r="AB87" s="713"/>
      <c r="AC87" s="720"/>
      <c r="AD87" s="966">
        <f>C87-(V87+X87+Z87+AB87)</f>
        <v>0</v>
      </c>
      <c r="AE87" s="661">
        <f>(F87+G87)-(W87+Y87+AA87+AC87)</f>
        <v>0</v>
      </c>
    </row>
    <row r="88" spans="1:31" x14ac:dyDescent="0.3">
      <c r="A88" s="86"/>
      <c r="B88" s="476" t="s">
        <v>206</v>
      </c>
      <c r="C88" s="706"/>
      <c r="D88" s="477" t="s">
        <v>67</v>
      </c>
      <c r="E88" s="325" t="s">
        <v>0</v>
      </c>
      <c r="F88" s="576"/>
      <c r="G88" s="712"/>
      <c r="H88" s="714"/>
      <c r="I88" s="714"/>
      <c r="J88" s="714"/>
      <c r="K88" s="715"/>
      <c r="L88" s="716"/>
      <c r="M88" s="715"/>
      <c r="N88" s="717"/>
      <c r="O88" s="670">
        <f>C88-(SUM(H88:N88))</f>
        <v>0</v>
      </c>
      <c r="P88" s="801"/>
      <c r="Q88" s="715"/>
      <c r="R88" s="716"/>
      <c r="S88" s="716"/>
      <c r="T88" s="819"/>
      <c r="U88" s="808">
        <f>C88-(SUM(P88:T90))</f>
        <v>0</v>
      </c>
      <c r="V88" s="717"/>
      <c r="W88" s="721"/>
      <c r="X88" s="717"/>
      <c r="Y88" s="721"/>
      <c r="Z88" s="729"/>
      <c r="AA88" s="721"/>
      <c r="AB88" s="717"/>
      <c r="AC88" s="721"/>
      <c r="AD88" s="960">
        <f>C88-(V88+X88+Z88+AB88)</f>
        <v>0</v>
      </c>
      <c r="AE88" s="637">
        <f>(F88+G88)-(W88+Y88+AA88+AC88)</f>
        <v>0</v>
      </c>
    </row>
    <row r="89" spans="1:31" x14ac:dyDescent="0.3">
      <c r="A89" s="84"/>
      <c r="B89" s="671" t="s">
        <v>2</v>
      </c>
      <c r="C89" s="707">
        <f>SUM(C87:C88)</f>
        <v>0</v>
      </c>
      <c r="D89" s="704" t="s">
        <v>67</v>
      </c>
      <c r="E89" s="705" t="s">
        <v>0</v>
      </c>
      <c r="F89" s="708">
        <f>SUM(F87:F88)</f>
        <v>0</v>
      </c>
      <c r="G89" s="709">
        <f>SUM(G87:G88)</f>
        <v>0</v>
      </c>
      <c r="H89" s="718">
        <f t="shared" ref="H89:AE89" si="22">SUM(H87:H88)</f>
        <v>0</v>
      </c>
      <c r="I89" s="708">
        <f t="shared" si="22"/>
        <v>0</v>
      </c>
      <c r="J89" s="708">
        <f t="shared" si="22"/>
        <v>0</v>
      </c>
      <c r="K89" s="708">
        <f t="shared" si="22"/>
        <v>0</v>
      </c>
      <c r="L89" s="708">
        <f t="shared" si="22"/>
        <v>0</v>
      </c>
      <c r="M89" s="708">
        <f t="shared" si="22"/>
        <v>0</v>
      </c>
      <c r="N89" s="709">
        <f t="shared" si="22"/>
        <v>0</v>
      </c>
      <c r="O89" s="674">
        <f>C89-(SUM(H89:N89))</f>
        <v>0</v>
      </c>
      <c r="P89" s="718">
        <f t="shared" si="22"/>
        <v>0</v>
      </c>
      <c r="Q89" s="708">
        <f t="shared" si="22"/>
        <v>0</v>
      </c>
      <c r="R89" s="708">
        <f t="shared" si="22"/>
        <v>0</v>
      </c>
      <c r="S89" s="708">
        <f t="shared" si="22"/>
        <v>0</v>
      </c>
      <c r="T89" s="709">
        <f t="shared" si="22"/>
        <v>0</v>
      </c>
      <c r="U89" s="809">
        <f>C89-(SUM(P89:T91))</f>
        <v>0</v>
      </c>
      <c r="V89" s="722">
        <f t="shared" si="22"/>
        <v>0</v>
      </c>
      <c r="W89" s="723">
        <f t="shared" si="22"/>
        <v>0</v>
      </c>
      <c r="X89" s="724">
        <f t="shared" si="22"/>
        <v>0</v>
      </c>
      <c r="Y89" s="725">
        <f t="shared" si="22"/>
        <v>0</v>
      </c>
      <c r="Z89" s="719">
        <f t="shared" si="22"/>
        <v>0</v>
      </c>
      <c r="AA89" s="723">
        <f t="shared" si="22"/>
        <v>0</v>
      </c>
      <c r="AB89" s="724">
        <f t="shared" si="22"/>
        <v>0</v>
      </c>
      <c r="AC89" s="725">
        <f t="shared" si="22"/>
        <v>0</v>
      </c>
      <c r="AD89" s="973">
        <f t="shared" si="22"/>
        <v>0</v>
      </c>
      <c r="AE89" s="727">
        <f t="shared" si="22"/>
        <v>0</v>
      </c>
    </row>
    <row r="90" spans="1:31" ht="21" x14ac:dyDescent="0.35">
      <c r="A90" s="107">
        <v>6</v>
      </c>
      <c r="B90" s="228" t="s">
        <v>207</v>
      </c>
      <c r="C90" s="105"/>
      <c r="D90" s="105"/>
      <c r="E90" s="185"/>
      <c r="F90" s="185"/>
      <c r="G90" s="185"/>
      <c r="H90" s="184"/>
      <c r="I90" s="184"/>
      <c r="J90" s="184"/>
      <c r="K90" s="183"/>
      <c r="L90" s="183"/>
      <c r="M90" s="182"/>
      <c r="N90" s="182"/>
      <c r="O90" s="548"/>
      <c r="P90" s="778"/>
      <c r="Q90" s="182"/>
      <c r="R90" s="182"/>
      <c r="S90" s="182"/>
      <c r="T90" s="810"/>
      <c r="U90" s="548"/>
      <c r="V90" s="104"/>
      <c r="W90" s="104"/>
      <c r="X90" s="104"/>
      <c r="Y90" s="104"/>
      <c r="Z90" s="104"/>
      <c r="AA90" s="104"/>
      <c r="AB90" s="104"/>
      <c r="AC90" s="103"/>
      <c r="AD90" s="104"/>
      <c r="AE90" s="103"/>
    </row>
    <row r="91" spans="1:31" ht="45" x14ac:dyDescent="0.3">
      <c r="A91" s="181"/>
      <c r="B91" s="180"/>
      <c r="C91" s="179" t="s">
        <v>13</v>
      </c>
      <c r="D91" s="178" t="s">
        <v>12</v>
      </c>
      <c r="E91" s="177" t="s">
        <v>11</v>
      </c>
      <c r="F91" s="174" t="s">
        <v>10</v>
      </c>
      <c r="G91" s="176" t="s">
        <v>9</v>
      </c>
      <c r="H91" s="175" t="s">
        <v>25</v>
      </c>
      <c r="I91" s="174" t="s">
        <v>23</v>
      </c>
      <c r="J91" s="173" t="s">
        <v>22</v>
      </c>
      <c r="K91" s="382" t="s">
        <v>8</v>
      </c>
      <c r="L91" s="382" t="s">
        <v>226</v>
      </c>
      <c r="M91" s="383" t="s">
        <v>7</v>
      </c>
      <c r="N91" s="436" t="s">
        <v>252</v>
      </c>
      <c r="O91" s="550"/>
      <c r="P91" s="779" t="s">
        <v>263</v>
      </c>
      <c r="Q91" s="226" t="s">
        <v>274</v>
      </c>
      <c r="R91" s="172" t="s">
        <v>275</v>
      </c>
      <c r="S91" s="172" t="s">
        <v>276</v>
      </c>
      <c r="T91" s="811" t="s">
        <v>252</v>
      </c>
      <c r="U91" s="550"/>
      <c r="V91" s="169"/>
      <c r="W91" s="167"/>
      <c r="X91" s="170"/>
      <c r="Y91" s="167"/>
      <c r="Z91" s="169"/>
      <c r="AA91" s="167"/>
      <c r="AB91" s="168"/>
      <c r="AC91" s="167"/>
      <c r="AD91" s="949"/>
      <c r="AE91" s="167"/>
    </row>
    <row r="92" spans="1:31" x14ac:dyDescent="0.3">
      <c r="A92" s="112"/>
      <c r="B92" s="276" t="s">
        <v>303</v>
      </c>
      <c r="C92" s="295"/>
      <c r="D92" s="294"/>
      <c r="E92" s="499"/>
      <c r="F92" s="110"/>
      <c r="G92" s="110"/>
      <c r="H92" s="295"/>
      <c r="I92" s="295"/>
      <c r="J92" s="295"/>
      <c r="K92" s="295"/>
      <c r="L92" s="295"/>
      <c r="M92" s="295"/>
      <c r="N92" s="295"/>
      <c r="O92" s="562"/>
      <c r="P92" s="802"/>
      <c r="Q92" s="295"/>
      <c r="R92" s="295"/>
      <c r="S92" s="295"/>
      <c r="T92" s="297"/>
      <c r="U92" s="562"/>
      <c r="V92" s="296"/>
      <c r="W92" s="296"/>
      <c r="X92" s="295"/>
      <c r="Y92" s="295"/>
      <c r="Z92" s="296"/>
      <c r="AA92" s="296"/>
      <c r="AB92" s="295"/>
      <c r="AC92" s="297"/>
      <c r="AD92" s="974"/>
      <c r="AE92" s="157"/>
    </row>
    <row r="93" spans="1:31" x14ac:dyDescent="0.3">
      <c r="A93" s="86"/>
      <c r="B93" s="825" t="s">
        <v>294</v>
      </c>
      <c r="C93" s="629"/>
      <c r="D93" s="365" t="s">
        <v>1</v>
      </c>
      <c r="F93" s="137" t="s">
        <v>0</v>
      </c>
      <c r="G93" s="95" t="s">
        <v>0</v>
      </c>
      <c r="H93" s="130" t="s">
        <v>0</v>
      </c>
      <c r="I93" s="137" t="s">
        <v>0</v>
      </c>
      <c r="J93" s="137" t="s">
        <v>0</v>
      </c>
      <c r="K93" s="137" t="s">
        <v>0</v>
      </c>
      <c r="L93" s="137" t="s">
        <v>0</v>
      </c>
      <c r="M93" s="439" t="s">
        <v>0</v>
      </c>
      <c r="N93" s="118"/>
      <c r="O93" s="567">
        <f>C93-(SUM(H93:M93))</f>
        <v>0</v>
      </c>
      <c r="P93" s="696"/>
      <c r="Q93" s="624"/>
      <c r="R93" s="581"/>
      <c r="S93" s="646"/>
      <c r="T93" s="820"/>
      <c r="U93" s="807">
        <f>C93-(SUM(P93:T99))</f>
        <v>0</v>
      </c>
      <c r="V93" s="733"/>
      <c r="W93" s="734"/>
      <c r="X93" s="733"/>
      <c r="Y93" s="734"/>
      <c r="Z93" s="735"/>
      <c r="AA93" s="734"/>
      <c r="AB93" s="733"/>
      <c r="AC93" s="734"/>
      <c r="AD93" s="966">
        <f>C93-(V93+X93+Z93+AB93)</f>
        <v>0</v>
      </c>
      <c r="AE93" s="661">
        <f>(E93)-(W93+Y93+AA93+AC93)</f>
        <v>0</v>
      </c>
    </row>
    <row r="94" spans="1:31" x14ac:dyDescent="0.3">
      <c r="A94" s="86"/>
      <c r="B94" s="825" t="s">
        <v>293</v>
      </c>
      <c r="C94" s="473"/>
      <c r="D94" s="306"/>
      <c r="E94" s="21"/>
      <c r="F94" s="20"/>
      <c r="G94" s="41"/>
      <c r="H94" s="444"/>
      <c r="I94" s="444"/>
      <c r="J94" s="444"/>
      <c r="K94" s="444"/>
      <c r="L94" s="444"/>
      <c r="M94" s="444"/>
      <c r="N94" s="233"/>
      <c r="O94" s="826"/>
      <c r="P94" s="473"/>
      <c r="Q94" s="444"/>
      <c r="R94" s="444"/>
      <c r="S94" s="233"/>
      <c r="T94" s="475"/>
      <c r="U94" s="826"/>
      <c r="V94" s="474"/>
      <c r="W94" s="474"/>
      <c r="X94" s="444"/>
      <c r="Y94" s="444"/>
      <c r="Z94" s="474"/>
      <c r="AA94" s="474"/>
      <c r="AB94" s="444"/>
      <c r="AC94" s="475"/>
      <c r="AD94" s="974"/>
      <c r="AE94" s="157"/>
    </row>
    <row r="95" spans="1:31" x14ac:dyDescent="0.3">
      <c r="A95" s="86"/>
      <c r="B95" s="298" t="s">
        <v>180</v>
      </c>
      <c r="C95" s="629"/>
      <c r="D95" s="365" t="s">
        <v>1</v>
      </c>
      <c r="E95" s="730"/>
      <c r="F95" s="137" t="s">
        <v>0</v>
      </c>
      <c r="G95" s="95" t="s">
        <v>0</v>
      </c>
      <c r="H95" s="137" t="s">
        <v>0</v>
      </c>
      <c r="I95" s="137" t="s">
        <v>0</v>
      </c>
      <c r="J95" s="137" t="s">
        <v>0</v>
      </c>
      <c r="K95" s="137" t="s">
        <v>0</v>
      </c>
      <c r="L95" s="137" t="s">
        <v>0</v>
      </c>
      <c r="M95" s="137" t="s">
        <v>0</v>
      </c>
      <c r="N95" s="583"/>
      <c r="O95" s="567">
        <f>C95-(SUM(H95:N95))</f>
        <v>0</v>
      </c>
      <c r="P95" s="781"/>
      <c r="Q95" s="624"/>
      <c r="R95" s="625"/>
      <c r="S95" s="645"/>
      <c r="T95" s="820"/>
      <c r="U95" s="807">
        <f>C95-(SUM(P95:T99))</f>
        <v>0</v>
      </c>
      <c r="V95" s="733"/>
      <c r="W95" s="734"/>
      <c r="X95" s="733"/>
      <c r="Y95" s="734"/>
      <c r="Z95" s="735"/>
      <c r="AA95" s="734"/>
      <c r="AB95" s="733"/>
      <c r="AC95" s="734"/>
      <c r="AD95" s="966">
        <f>C95-(V95+X95+Z95+AB95)</f>
        <v>0</v>
      </c>
      <c r="AE95" s="661">
        <f>(E980)-(W95+Y95+AA95+AC95)</f>
        <v>0</v>
      </c>
    </row>
    <row r="96" spans="1:31" x14ac:dyDescent="0.3">
      <c r="A96" s="86"/>
      <c r="B96" s="825" t="s">
        <v>176</v>
      </c>
      <c r="C96" s="827"/>
      <c r="D96" s="828"/>
      <c r="E96" s="26"/>
      <c r="F96" s="25"/>
      <c r="G96" s="25"/>
      <c r="H96" s="829"/>
      <c r="I96" s="829"/>
      <c r="J96" s="829"/>
      <c r="K96" s="829"/>
      <c r="L96" s="829"/>
      <c r="M96" s="829"/>
      <c r="N96" s="829"/>
      <c r="O96" s="830"/>
      <c r="P96" s="827"/>
      <c r="Q96" s="829"/>
      <c r="R96" s="829"/>
      <c r="S96" s="829"/>
      <c r="T96" s="831"/>
      <c r="U96" s="830"/>
      <c r="V96" s="832"/>
      <c r="W96" s="832"/>
      <c r="X96" s="829"/>
      <c r="Y96" s="829"/>
      <c r="Z96" s="832"/>
      <c r="AA96" s="832"/>
      <c r="AB96" s="829"/>
      <c r="AC96" s="831"/>
      <c r="AD96" s="975"/>
      <c r="AE96" s="304"/>
    </row>
    <row r="97" spans="1:31" x14ac:dyDescent="0.3">
      <c r="A97" s="86"/>
      <c r="B97" s="298" t="s">
        <v>295</v>
      </c>
      <c r="C97" s="579"/>
      <c r="D97" s="365" t="s">
        <v>1</v>
      </c>
      <c r="E97" s="369" t="s">
        <v>0</v>
      </c>
      <c r="F97" s="34" t="s">
        <v>0</v>
      </c>
      <c r="G97" s="833"/>
      <c r="H97" s="34" t="s">
        <v>0</v>
      </c>
      <c r="I97" s="34" t="s">
        <v>0</v>
      </c>
      <c r="J97" s="34" t="s">
        <v>0</v>
      </c>
      <c r="K97" s="34" t="s">
        <v>0</v>
      </c>
      <c r="L97" s="34" t="s">
        <v>0</v>
      </c>
      <c r="M97" s="642"/>
      <c r="N97" s="439" t="s">
        <v>0</v>
      </c>
      <c r="O97" s="674">
        <f>C97-(SUM(H97:N97))</f>
        <v>0</v>
      </c>
      <c r="P97" s="598"/>
      <c r="Q97" s="581"/>
      <c r="R97" s="581"/>
      <c r="S97" s="646"/>
      <c r="T97" s="818"/>
      <c r="U97" s="809">
        <f>C97-(SUM(P93:T95))</f>
        <v>0</v>
      </c>
      <c r="V97" s="713"/>
      <c r="W97" s="720"/>
      <c r="X97" s="713"/>
      <c r="Y97" s="720"/>
      <c r="Z97" s="728"/>
      <c r="AA97" s="720"/>
      <c r="AB97" s="713"/>
      <c r="AC97" s="720"/>
      <c r="AD97" s="966">
        <f>C97-(V97+X97+Z97+AB97)</f>
        <v>0</v>
      </c>
      <c r="AE97" s="661">
        <f>(G97)-(W97+Y97+AA97+AC97)</f>
        <v>0</v>
      </c>
    </row>
    <row r="98" spans="1:31" x14ac:dyDescent="0.3">
      <c r="A98" s="86"/>
      <c r="B98" s="299" t="s">
        <v>175</v>
      </c>
      <c r="C98" s="232"/>
      <c r="D98" s="306"/>
      <c r="E98" s="42"/>
      <c r="F98" s="41"/>
      <c r="G98" s="41"/>
      <c r="H98" s="233"/>
      <c r="I98" s="233"/>
      <c r="J98" s="233"/>
      <c r="K98" s="233"/>
      <c r="L98" s="233"/>
      <c r="M98" s="233"/>
      <c r="N98" s="233"/>
      <c r="O98" s="546"/>
      <c r="P98" s="232"/>
      <c r="Q98" s="233"/>
      <c r="R98" s="233"/>
      <c r="S98" s="233"/>
      <c r="T98" s="307"/>
      <c r="U98" s="546"/>
      <c r="V98" s="234"/>
      <c r="W98" s="234"/>
      <c r="X98" s="233"/>
      <c r="Y98" s="233"/>
      <c r="Z98" s="234"/>
      <c r="AA98" s="234"/>
      <c r="AB98" s="233"/>
      <c r="AC98" s="307"/>
      <c r="AD98" s="974"/>
      <c r="AE98" s="157"/>
    </row>
    <row r="99" spans="1:31" hidden="1" x14ac:dyDescent="0.3">
      <c r="A99" s="86"/>
      <c r="B99" s="276" t="s">
        <v>178</v>
      </c>
      <c r="C99" s="295"/>
      <c r="D99" s="294"/>
      <c r="E99" s="499"/>
      <c r="F99" s="110"/>
      <c r="G99" s="110"/>
      <c r="H99" s="295"/>
      <c r="I99" s="295"/>
      <c r="J99" s="295"/>
      <c r="K99" s="295"/>
      <c r="L99" s="295"/>
      <c r="M99" s="295"/>
      <c r="N99" s="295"/>
      <c r="O99" s="562"/>
      <c r="P99" s="802"/>
      <c r="Q99" s="295"/>
      <c r="R99" s="295"/>
      <c r="S99" s="295"/>
      <c r="T99" s="297"/>
      <c r="U99" s="562"/>
      <c r="V99" s="296"/>
      <c r="W99" s="296"/>
      <c r="X99" s="295"/>
      <c r="Y99" s="295"/>
      <c r="Z99" s="296"/>
      <c r="AA99" s="296"/>
      <c r="AB99" s="295"/>
      <c r="AC99" s="297"/>
      <c r="AD99" s="974"/>
      <c r="AE99" s="157"/>
    </row>
    <row r="100" spans="1:31" hidden="1" x14ac:dyDescent="0.3">
      <c r="A100" s="86"/>
      <c r="B100" s="298" t="s">
        <v>219</v>
      </c>
      <c r="C100" s="629"/>
      <c r="D100" s="365" t="s">
        <v>1</v>
      </c>
      <c r="E100" s="130" t="s">
        <v>0</v>
      </c>
      <c r="F100" s="137" t="s">
        <v>0</v>
      </c>
      <c r="G100" s="731"/>
      <c r="H100" s="623"/>
      <c r="I100" s="623"/>
      <c r="J100" s="137" t="s">
        <v>0</v>
      </c>
      <c r="K100" s="137" t="s">
        <v>0</v>
      </c>
      <c r="L100" s="137" t="s">
        <v>0</v>
      </c>
      <c r="M100" s="625"/>
      <c r="N100" s="583"/>
      <c r="O100" s="567">
        <f>C100-(SUM(H100:N100))</f>
        <v>0</v>
      </c>
      <c r="P100" s="781"/>
      <c r="Q100" s="624"/>
      <c r="R100" s="625"/>
      <c r="S100" s="645"/>
      <c r="T100" s="820"/>
      <c r="U100" s="807">
        <f>C100-(SUM(P100:T102))</f>
        <v>0</v>
      </c>
      <c r="V100" s="733"/>
      <c r="W100" s="734"/>
      <c r="X100" s="733"/>
      <c r="Y100" s="734"/>
      <c r="Z100" s="735"/>
      <c r="AA100" s="734"/>
      <c r="AB100" s="733"/>
      <c r="AC100" s="734"/>
      <c r="AD100" s="966">
        <f>C100-(V100+X100+Z100+AB100)</f>
        <v>0</v>
      </c>
      <c r="AE100" s="661">
        <f>(G100)-(W100+Y100+AA100+AC100)</f>
        <v>0</v>
      </c>
    </row>
    <row r="101" spans="1:31" hidden="1" x14ac:dyDescent="0.3">
      <c r="A101" s="84"/>
      <c r="B101" s="299" t="s">
        <v>181</v>
      </c>
      <c r="C101" s="366"/>
      <c r="D101" s="367"/>
      <c r="E101" s="340"/>
      <c r="F101" s="126"/>
      <c r="G101" s="126"/>
      <c r="H101" s="315"/>
      <c r="I101" s="315"/>
      <c r="J101" s="315"/>
      <c r="K101" s="315"/>
      <c r="L101" s="315"/>
      <c r="M101" s="315"/>
      <c r="N101" s="315"/>
      <c r="O101" s="563"/>
      <c r="P101" s="366"/>
      <c r="Q101" s="315"/>
      <c r="R101" s="315"/>
      <c r="S101" s="315"/>
      <c r="T101" s="314"/>
      <c r="U101" s="563"/>
      <c r="V101" s="368"/>
      <c r="W101" s="368"/>
      <c r="X101" s="315"/>
      <c r="Y101" s="315"/>
      <c r="Z101" s="368"/>
      <c r="AA101" s="368"/>
      <c r="AB101" s="315"/>
      <c r="AC101" s="314"/>
      <c r="AD101" s="974"/>
      <c r="AE101" s="157"/>
    </row>
    <row r="102" spans="1:31" x14ac:dyDescent="0.3">
      <c r="A102" s="86"/>
      <c r="B102" s="276" t="s">
        <v>304</v>
      </c>
      <c r="C102" s="295"/>
      <c r="D102" s="294"/>
      <c r="E102" s="499"/>
      <c r="F102" s="110"/>
      <c r="G102" s="110"/>
      <c r="H102" s="295"/>
      <c r="I102" s="295"/>
      <c r="J102" s="295"/>
      <c r="K102" s="295"/>
      <c r="L102" s="295"/>
      <c r="M102" s="295"/>
      <c r="N102" s="295"/>
      <c r="O102" s="562"/>
      <c r="P102" s="802"/>
      <c r="Q102" s="295"/>
      <c r="R102" s="295"/>
      <c r="S102" s="295"/>
      <c r="T102" s="297"/>
      <c r="U102" s="562"/>
      <c r="V102" s="296"/>
      <c r="W102" s="296"/>
      <c r="X102" s="295"/>
      <c r="Y102" s="295"/>
      <c r="Z102" s="296"/>
      <c r="AA102" s="296"/>
      <c r="AB102" s="295"/>
      <c r="AC102" s="297"/>
      <c r="AD102" s="974"/>
      <c r="AE102" s="157"/>
    </row>
    <row r="103" spans="1:31" x14ac:dyDescent="0.3">
      <c r="A103" s="86"/>
      <c r="B103" s="300" t="s">
        <v>182</v>
      </c>
      <c r="C103" s="629"/>
      <c r="D103" s="365" t="s">
        <v>1</v>
      </c>
      <c r="E103" s="130" t="s">
        <v>0</v>
      </c>
      <c r="F103" s="137" t="s">
        <v>0</v>
      </c>
      <c r="G103" s="731"/>
      <c r="H103" s="137" t="s">
        <v>0</v>
      </c>
      <c r="I103" s="137" t="s">
        <v>0</v>
      </c>
      <c r="J103" s="137" t="s">
        <v>0</v>
      </c>
      <c r="K103" s="137" t="s">
        <v>0</v>
      </c>
      <c r="L103" s="137" t="s">
        <v>0</v>
      </c>
      <c r="M103" s="732"/>
      <c r="N103" s="439" t="s">
        <v>0</v>
      </c>
      <c r="O103" s="567">
        <f>C103-(SUM(H103:N103))</f>
        <v>0</v>
      </c>
      <c r="P103" s="781"/>
      <c r="Q103" s="624"/>
      <c r="R103" s="625"/>
      <c r="S103" s="645"/>
      <c r="T103" s="820"/>
      <c r="U103" s="807">
        <f>C103-(SUM(P103:T105))</f>
        <v>0</v>
      </c>
      <c r="V103" s="733"/>
      <c r="W103" s="734"/>
      <c r="X103" s="733"/>
      <c r="Y103" s="734"/>
      <c r="Z103" s="735"/>
      <c r="AA103" s="734"/>
      <c r="AB103" s="733"/>
      <c r="AC103" s="734"/>
      <c r="AD103" s="966">
        <f>C103-(V103+X103+Z103+AB103)</f>
        <v>0</v>
      </c>
      <c r="AE103" s="661">
        <f>(G103)-(W103+Y103+AA103+AC103)</f>
        <v>0</v>
      </c>
    </row>
    <row r="104" spans="1:31" x14ac:dyDescent="0.3">
      <c r="A104" s="86"/>
      <c r="B104" s="305" t="s">
        <v>183</v>
      </c>
      <c r="C104" s="232"/>
      <c r="D104" s="306"/>
      <c r="E104" s="42"/>
      <c r="F104" s="41"/>
      <c r="G104" s="41"/>
      <c r="H104" s="233"/>
      <c r="I104" s="233"/>
      <c r="J104" s="233"/>
      <c r="K104" s="233"/>
      <c r="L104" s="233"/>
      <c r="M104" s="233"/>
      <c r="N104" s="233"/>
      <c r="O104" s="546"/>
      <c r="P104" s="232"/>
      <c r="Q104" s="233"/>
      <c r="R104" s="233"/>
      <c r="S104" s="233"/>
      <c r="T104" s="307"/>
      <c r="U104" s="546"/>
      <c r="V104" s="234"/>
      <c r="W104" s="234"/>
      <c r="X104" s="233"/>
      <c r="Y104" s="233"/>
      <c r="Z104" s="234"/>
      <c r="AA104" s="234"/>
      <c r="AB104" s="233"/>
      <c r="AC104" s="307"/>
      <c r="AD104" s="975"/>
      <c r="AE104" s="304"/>
    </row>
    <row r="105" spans="1:31" hidden="1" x14ac:dyDescent="0.3">
      <c r="A105" s="86"/>
      <c r="B105" s="834" t="s">
        <v>184</v>
      </c>
      <c r="C105" s="629"/>
      <c r="D105" s="365" t="s">
        <v>1</v>
      </c>
      <c r="E105" s="130" t="s">
        <v>0</v>
      </c>
      <c r="F105" s="137" t="s">
        <v>0</v>
      </c>
      <c r="G105" s="731"/>
      <c r="H105" s="137" t="s">
        <v>0</v>
      </c>
      <c r="I105" s="137" t="s">
        <v>0</v>
      </c>
      <c r="J105" s="137" t="s">
        <v>0</v>
      </c>
      <c r="K105" s="137" t="s">
        <v>0</v>
      </c>
      <c r="L105" s="137" t="s">
        <v>0</v>
      </c>
      <c r="M105" s="732"/>
      <c r="N105" s="439" t="s">
        <v>0</v>
      </c>
      <c r="O105" s="567">
        <f>C105-(SUM(H105:N105))</f>
        <v>0</v>
      </c>
      <c r="P105" s="781"/>
      <c r="Q105" s="624"/>
      <c r="R105" s="625"/>
      <c r="S105" s="645"/>
      <c r="T105" s="820"/>
      <c r="U105" s="807">
        <f>C105-(SUM(P105:T107))</f>
        <v>0</v>
      </c>
      <c r="V105" s="733"/>
      <c r="W105" s="734"/>
      <c r="X105" s="733"/>
      <c r="Y105" s="734"/>
      <c r="Z105" s="735"/>
      <c r="AA105" s="734"/>
      <c r="AB105" s="733"/>
      <c r="AC105" s="734"/>
      <c r="AD105" s="966">
        <f>C105-(V105+X105+Z105+AB105)</f>
        <v>0</v>
      </c>
      <c r="AE105" s="661">
        <f>(G105)-(W105+Y105+AA105+AC105)</f>
        <v>0</v>
      </c>
    </row>
    <row r="106" spans="1:31" hidden="1" x14ac:dyDescent="0.3">
      <c r="A106" s="84"/>
      <c r="B106" s="835" t="s">
        <v>185</v>
      </c>
      <c r="C106" s="366"/>
      <c r="D106" s="367"/>
      <c r="E106" s="340"/>
      <c r="F106" s="126"/>
      <c r="G106" s="126"/>
      <c r="H106" s="315"/>
      <c r="I106" s="315"/>
      <c r="J106" s="315"/>
      <c r="K106" s="315"/>
      <c r="L106" s="315"/>
      <c r="M106" s="315"/>
      <c r="N106" s="315"/>
      <c r="O106" s="563"/>
      <c r="P106" s="366"/>
      <c r="Q106" s="315"/>
      <c r="R106" s="315"/>
      <c r="S106" s="315"/>
      <c r="T106" s="314"/>
      <c r="U106" s="563"/>
      <c r="V106" s="368"/>
      <c r="W106" s="368"/>
      <c r="X106" s="315"/>
      <c r="Y106" s="315"/>
      <c r="Z106" s="368"/>
      <c r="AA106" s="368"/>
      <c r="AB106" s="315"/>
      <c r="AC106" s="314"/>
      <c r="AD106" s="975"/>
      <c r="AE106" s="304"/>
    </row>
    <row r="107" spans="1:31" x14ac:dyDescent="0.3">
      <c r="A107" s="86"/>
      <c r="B107" s="276" t="s">
        <v>305</v>
      </c>
      <c r="C107" s="295"/>
      <c r="D107" s="311"/>
      <c r="E107" s="499"/>
      <c r="F107" s="110"/>
      <c r="G107" s="110"/>
      <c r="H107" s="295"/>
      <c r="I107" s="295"/>
      <c r="J107" s="295"/>
      <c r="K107" s="295"/>
      <c r="L107" s="295"/>
      <c r="M107" s="295"/>
      <c r="N107" s="295"/>
      <c r="O107" s="562"/>
      <c r="P107" s="802"/>
      <c r="Q107" s="295"/>
      <c r="R107" s="295"/>
      <c r="S107" s="295"/>
      <c r="T107" s="297"/>
      <c r="U107" s="562"/>
      <c r="V107" s="296"/>
      <c r="W107" s="296"/>
      <c r="X107" s="295"/>
      <c r="Y107" s="295"/>
      <c r="Z107" s="296"/>
      <c r="AA107" s="296"/>
      <c r="AB107" s="295"/>
      <c r="AC107" s="297"/>
      <c r="AD107" s="975"/>
      <c r="AE107" s="304"/>
    </row>
    <row r="108" spans="1:31" x14ac:dyDescent="0.3">
      <c r="A108" s="39"/>
      <c r="B108" s="38" t="s">
        <v>194</v>
      </c>
      <c r="C108" s="641"/>
      <c r="D108" s="16" t="s">
        <v>1</v>
      </c>
      <c r="E108" s="35" t="s">
        <v>0</v>
      </c>
      <c r="F108" s="34" t="s">
        <v>0</v>
      </c>
      <c r="G108" s="736"/>
      <c r="H108" s="34" t="s">
        <v>0</v>
      </c>
      <c r="I108" s="34" t="s">
        <v>0</v>
      </c>
      <c r="J108" s="34" t="s">
        <v>0</v>
      </c>
      <c r="K108" s="642"/>
      <c r="L108" s="642"/>
      <c r="M108" s="642"/>
      <c r="N108" s="439" t="s">
        <v>0</v>
      </c>
      <c r="O108" s="567">
        <f>C108-(SUM(H108:N108))</f>
        <v>0</v>
      </c>
      <c r="P108" s="803"/>
      <c r="Q108" s="643"/>
      <c r="R108" s="644"/>
      <c r="S108" s="642"/>
      <c r="T108" s="821"/>
      <c r="U108" s="807">
        <f>C108-(SUM(P108:T110))</f>
        <v>0</v>
      </c>
      <c r="V108" s="737"/>
      <c r="W108" s="597"/>
      <c r="X108" s="599"/>
      <c r="Y108" s="596"/>
      <c r="Z108" s="659"/>
      <c r="AA108" s="597"/>
      <c r="AB108" s="599"/>
      <c r="AC108" s="597"/>
      <c r="AD108" s="966">
        <f>C108-(V108+X108+Z108+AB108)</f>
        <v>0</v>
      </c>
      <c r="AE108" s="661">
        <f>(G108)-(W108+Y108+AA108+AC108)</f>
        <v>0</v>
      </c>
    </row>
    <row r="109" spans="1:31" x14ac:dyDescent="0.3">
      <c r="A109" s="39"/>
      <c r="B109" s="22" t="s">
        <v>3</v>
      </c>
      <c r="C109" s="27"/>
      <c r="D109" s="42"/>
      <c r="E109" s="41"/>
      <c r="F109" s="25"/>
      <c r="G109" s="40"/>
      <c r="H109" s="40"/>
      <c r="I109" s="24"/>
      <c r="J109" s="25"/>
      <c r="K109" s="25"/>
      <c r="L109" s="25"/>
      <c r="M109" s="24"/>
      <c r="N109" s="24"/>
      <c r="O109" s="523"/>
      <c r="P109" s="43"/>
      <c r="Q109" s="40"/>
      <c r="R109" s="24"/>
      <c r="S109" s="25"/>
      <c r="T109" s="45"/>
      <c r="U109" s="523"/>
      <c r="V109" s="24"/>
      <c r="W109" s="40"/>
      <c r="X109" s="24"/>
      <c r="Y109" s="40"/>
      <c r="Z109" s="40"/>
      <c r="AA109" s="40"/>
      <c r="AB109" s="40"/>
      <c r="AC109" s="45"/>
      <c r="AD109" s="24"/>
      <c r="AE109" s="45"/>
    </row>
    <row r="110" spans="1:31" x14ac:dyDescent="0.3">
      <c r="A110" s="39"/>
      <c r="B110" s="443" t="s">
        <v>195</v>
      </c>
      <c r="C110" s="573"/>
      <c r="D110" s="36" t="s">
        <v>1</v>
      </c>
      <c r="E110" s="35" t="s">
        <v>0</v>
      </c>
      <c r="F110" s="34" t="s">
        <v>0</v>
      </c>
      <c r="G110" s="740"/>
      <c r="H110" s="34" t="s">
        <v>0</v>
      </c>
      <c r="I110" s="34" t="s">
        <v>0</v>
      </c>
      <c r="J110" s="34" t="s">
        <v>0</v>
      </c>
      <c r="K110" s="645"/>
      <c r="L110" s="645"/>
      <c r="M110" s="650"/>
      <c r="N110" s="650"/>
      <c r="O110" s="567">
        <f>C110-(SUM(H110:N110))</f>
        <v>0</v>
      </c>
      <c r="P110" s="796"/>
      <c r="Q110" s="645"/>
      <c r="R110" s="650"/>
      <c r="S110" s="645"/>
      <c r="T110" s="740"/>
      <c r="U110" s="807">
        <f>C110-(SUM(P110:T112))</f>
        <v>0</v>
      </c>
      <c r="V110" s="738"/>
      <c r="W110" s="657"/>
      <c r="X110" s="659"/>
      <c r="Y110" s="656"/>
      <c r="Z110" s="659"/>
      <c r="AA110" s="657"/>
      <c r="AB110" s="659"/>
      <c r="AC110" s="657"/>
      <c r="AD110" s="966">
        <f>C110-(V110+X110+Z110+AB110)</f>
        <v>0</v>
      </c>
      <c r="AE110" s="661">
        <f>(G110)-(W110+Y110+AA110+AC110)</f>
        <v>0</v>
      </c>
    </row>
    <row r="111" spans="1:31" x14ac:dyDescent="0.3">
      <c r="A111" s="39"/>
      <c r="B111" s="373" t="s">
        <v>197</v>
      </c>
      <c r="C111" s="640"/>
      <c r="D111" s="52" t="s">
        <v>1</v>
      </c>
      <c r="E111" s="100" t="s">
        <v>0</v>
      </c>
      <c r="F111" s="137" t="s">
        <v>0</v>
      </c>
      <c r="G111" s="741"/>
      <c r="H111" s="34" t="s">
        <v>0</v>
      </c>
      <c r="I111" s="34" t="s">
        <v>0</v>
      </c>
      <c r="J111" s="34" t="s">
        <v>0</v>
      </c>
      <c r="K111" s="587"/>
      <c r="L111" s="587"/>
      <c r="M111" s="639"/>
      <c r="N111" s="639"/>
      <c r="O111" s="567">
        <f>C111-(SUM(H111:N111))</f>
        <v>0</v>
      </c>
      <c r="P111" s="797"/>
      <c r="Q111" s="587"/>
      <c r="R111" s="639"/>
      <c r="S111" s="587"/>
      <c r="T111" s="741"/>
      <c r="U111" s="807">
        <f>C111-(SUM(P111:T113))</f>
        <v>0</v>
      </c>
      <c r="V111" s="739"/>
      <c r="W111" s="633"/>
      <c r="X111" s="635"/>
      <c r="Y111" s="632"/>
      <c r="Z111" s="659"/>
      <c r="AA111" s="633"/>
      <c r="AB111" s="635"/>
      <c r="AC111" s="633"/>
      <c r="AD111" s="966">
        <f>C111-(V111+X111+Z111+AB111)</f>
        <v>0</v>
      </c>
      <c r="AE111" s="661">
        <f>(G111)-(W111+Y111+AA111+AC111)</f>
        <v>0</v>
      </c>
    </row>
    <row r="112" spans="1:31" x14ac:dyDescent="0.3">
      <c r="A112" s="39"/>
      <c r="B112" s="22" t="s">
        <v>196</v>
      </c>
      <c r="C112" s="43"/>
      <c r="D112" s="42"/>
      <c r="E112" s="41"/>
      <c r="F112" s="41"/>
      <c r="G112" s="40"/>
      <c r="H112" s="40"/>
      <c r="I112" s="40"/>
      <c r="J112" s="41"/>
      <c r="K112" s="41"/>
      <c r="L112" s="41"/>
      <c r="M112" s="40"/>
      <c r="N112" s="40"/>
      <c r="O112" s="559"/>
      <c r="P112" s="43"/>
      <c r="Q112" s="40"/>
      <c r="R112" s="40"/>
      <c r="S112" s="41"/>
      <c r="T112" s="45"/>
      <c r="U112" s="559"/>
      <c r="V112" s="40"/>
      <c r="W112" s="40"/>
      <c r="X112" s="40"/>
      <c r="Y112" s="40"/>
      <c r="Z112" s="40"/>
      <c r="AA112" s="40"/>
      <c r="AB112" s="40"/>
      <c r="AC112" s="45"/>
      <c r="AD112" s="40"/>
      <c r="AE112" s="45"/>
    </row>
    <row r="113" spans="1:31" x14ac:dyDescent="0.3">
      <c r="A113" s="39"/>
      <c r="B113" s="44" t="s">
        <v>198</v>
      </c>
      <c r="C113" s="573"/>
      <c r="D113" s="36" t="s">
        <v>1</v>
      </c>
      <c r="E113" s="35" t="s">
        <v>0</v>
      </c>
      <c r="F113" s="34" t="s">
        <v>0</v>
      </c>
      <c r="G113" s="740"/>
      <c r="H113" s="34" t="s">
        <v>0</v>
      </c>
      <c r="I113" s="34" t="s">
        <v>0</v>
      </c>
      <c r="J113" s="34" t="s">
        <v>0</v>
      </c>
      <c r="K113" s="645"/>
      <c r="L113" s="645"/>
      <c r="M113" s="650"/>
      <c r="N113" s="650"/>
      <c r="O113" s="567">
        <f>C113-(SUM(H113:N113))</f>
        <v>0</v>
      </c>
      <c r="P113" s="796"/>
      <c r="Q113" s="645"/>
      <c r="R113" s="650"/>
      <c r="S113" s="645"/>
      <c r="T113" s="740"/>
      <c r="U113" s="807">
        <f>C113-(SUM(P113:T115))</f>
        <v>0</v>
      </c>
      <c r="V113" s="738"/>
      <c r="W113" s="657"/>
      <c r="X113" s="659"/>
      <c r="Y113" s="656"/>
      <c r="Z113" s="659"/>
      <c r="AA113" s="657"/>
      <c r="AB113" s="659"/>
      <c r="AC113" s="657"/>
      <c r="AD113" s="966">
        <f>C113-(V113+X113+Z113+AB113)</f>
        <v>0</v>
      </c>
      <c r="AE113" s="661">
        <f>(G113)-(W113+Y113+AA113+AC113)</f>
        <v>0</v>
      </c>
    </row>
    <row r="114" spans="1:31" x14ac:dyDescent="0.3">
      <c r="A114" s="39"/>
      <c r="B114" s="310" t="s">
        <v>199</v>
      </c>
      <c r="C114" s="573"/>
      <c r="D114" s="36" t="s">
        <v>1</v>
      </c>
      <c r="E114" s="35" t="s">
        <v>0</v>
      </c>
      <c r="F114" s="34" t="s">
        <v>0</v>
      </c>
      <c r="G114" s="740"/>
      <c r="H114" s="34" t="s">
        <v>0</v>
      </c>
      <c r="I114" s="34" t="s">
        <v>0</v>
      </c>
      <c r="J114" s="34" t="s">
        <v>0</v>
      </c>
      <c r="K114" s="645"/>
      <c r="L114" s="645"/>
      <c r="M114" s="650"/>
      <c r="N114" s="650"/>
      <c r="O114" s="567">
        <f>C114-(SUM(H114:N114))</f>
        <v>0</v>
      </c>
      <c r="P114" s="796"/>
      <c r="Q114" s="645"/>
      <c r="R114" s="650"/>
      <c r="S114" s="645"/>
      <c r="T114" s="740"/>
      <c r="U114" s="807">
        <f>C114-(SUM(P114:T116))</f>
        <v>0</v>
      </c>
      <c r="V114" s="738"/>
      <c r="W114" s="657"/>
      <c r="X114" s="659"/>
      <c r="Y114" s="656"/>
      <c r="Z114" s="659"/>
      <c r="AA114" s="657"/>
      <c r="AB114" s="659"/>
      <c r="AC114" s="657"/>
      <c r="AD114" s="966">
        <f>C114-(V114+X114+Z114+AB114)</f>
        <v>0</v>
      </c>
      <c r="AE114" s="661">
        <f>(G114)-(W114+Y114+AA114+AC114)</f>
        <v>0</v>
      </c>
    </row>
    <row r="115" spans="1:31" x14ac:dyDescent="0.3">
      <c r="A115" s="39"/>
      <c r="B115" s="309" t="s">
        <v>220</v>
      </c>
      <c r="C115" s="27"/>
      <c r="D115" s="26"/>
      <c r="E115" s="25"/>
      <c r="F115" s="25"/>
      <c r="G115" s="24"/>
      <c r="H115" s="24"/>
      <c r="I115" s="24"/>
      <c r="J115" s="25"/>
      <c r="K115" s="25"/>
      <c r="L115" s="25"/>
      <c r="M115" s="24"/>
      <c r="N115" s="24"/>
      <c r="O115" s="523"/>
      <c r="P115" s="27"/>
      <c r="Q115" s="24"/>
      <c r="R115" s="24"/>
      <c r="S115" s="25"/>
      <c r="T115" s="23"/>
      <c r="U115" s="523"/>
      <c r="V115" s="24"/>
      <c r="W115" s="24"/>
      <c r="X115" s="24"/>
      <c r="Y115" s="24"/>
      <c r="Z115" s="24"/>
      <c r="AA115" s="24"/>
      <c r="AB115" s="24"/>
      <c r="AC115" s="23"/>
      <c r="AD115" s="24"/>
      <c r="AE115" s="23"/>
    </row>
    <row r="116" spans="1:31" x14ac:dyDescent="0.3">
      <c r="A116" s="39"/>
      <c r="B116" s="44" t="s">
        <v>200</v>
      </c>
      <c r="C116" s="573"/>
      <c r="D116" s="36" t="s">
        <v>1</v>
      </c>
      <c r="E116" s="35" t="s">
        <v>0</v>
      </c>
      <c r="F116" s="34" t="s">
        <v>0</v>
      </c>
      <c r="G116" s="740"/>
      <c r="H116" s="34" t="s">
        <v>0</v>
      </c>
      <c r="I116" s="34" t="s">
        <v>0</v>
      </c>
      <c r="J116" s="34" t="s">
        <v>0</v>
      </c>
      <c r="K116" s="645"/>
      <c r="L116" s="645"/>
      <c r="M116" s="650"/>
      <c r="N116" s="650"/>
      <c r="O116" s="567">
        <f>C116-(SUM(H116:N116))</f>
        <v>0</v>
      </c>
      <c r="P116" s="796"/>
      <c r="Q116" s="645"/>
      <c r="R116" s="650"/>
      <c r="S116" s="645"/>
      <c r="T116" s="740"/>
      <c r="U116" s="807">
        <f>C116-(SUM(P116:T118))</f>
        <v>0</v>
      </c>
      <c r="V116" s="738"/>
      <c r="W116" s="657"/>
      <c r="X116" s="659"/>
      <c r="Y116" s="656"/>
      <c r="Z116" s="659"/>
      <c r="AA116" s="657"/>
      <c r="AB116" s="659"/>
      <c r="AC116" s="657"/>
      <c r="AD116" s="966">
        <f>C116-(V116+X116+Z116+AB116)</f>
        <v>0</v>
      </c>
      <c r="AE116" s="661">
        <f>(G116)-(W116+Y116+AA116+AC116)</f>
        <v>0</v>
      </c>
    </row>
    <row r="117" spans="1:31" x14ac:dyDescent="0.3">
      <c r="A117" s="39"/>
      <c r="B117" s="38" t="s">
        <v>201</v>
      </c>
      <c r="C117" s="17"/>
      <c r="D117" s="16" t="s">
        <v>1</v>
      </c>
      <c r="E117" s="15" t="s">
        <v>0</v>
      </c>
      <c r="F117" s="14" t="s">
        <v>0</v>
      </c>
      <c r="G117" s="742"/>
      <c r="H117" s="34" t="s">
        <v>0</v>
      </c>
      <c r="I117" s="34" t="s">
        <v>0</v>
      </c>
      <c r="J117" s="34" t="s">
        <v>0</v>
      </c>
      <c r="K117" s="645"/>
      <c r="L117" s="645"/>
      <c r="M117" s="650"/>
      <c r="N117" s="650"/>
      <c r="O117" s="567">
        <f>C117-(SUM(H117:N117))</f>
        <v>0</v>
      </c>
      <c r="P117" s="787"/>
      <c r="Q117" s="576"/>
      <c r="R117" s="586"/>
      <c r="S117" s="576"/>
      <c r="T117" s="742"/>
      <c r="U117" s="807">
        <f>C117-(SUM(P117:T120))</f>
        <v>0</v>
      </c>
      <c r="V117" s="737"/>
      <c r="W117" s="597"/>
      <c r="X117" s="599"/>
      <c r="Y117" s="596"/>
      <c r="Z117" s="659"/>
      <c r="AA117" s="597"/>
      <c r="AB117" s="599"/>
      <c r="AC117" s="597"/>
      <c r="AD117" s="966">
        <f>C117-(V117+X117+Z117+AB117)</f>
        <v>0</v>
      </c>
      <c r="AE117" s="661">
        <f>(G117)-(W117+Y117+AA117+AC117)</f>
        <v>0</v>
      </c>
    </row>
    <row r="118" spans="1:31" x14ac:dyDescent="0.3">
      <c r="A118" s="39"/>
      <c r="B118" s="370" t="s">
        <v>202</v>
      </c>
      <c r="C118" s="743"/>
      <c r="D118" s="42"/>
      <c r="E118" s="42"/>
      <c r="F118" s="42"/>
      <c r="G118" s="371"/>
      <c r="H118" s="40"/>
      <c r="I118" s="40"/>
      <c r="J118" s="42"/>
      <c r="K118" s="42"/>
      <c r="L118" s="42"/>
      <c r="M118" s="40"/>
      <c r="N118" s="544"/>
      <c r="O118" s="564"/>
      <c r="P118" s="43"/>
      <c r="Q118" s="40"/>
      <c r="R118" s="40"/>
      <c r="S118" s="42"/>
      <c r="T118" s="45"/>
      <c r="U118" s="564"/>
      <c r="V118" s="40"/>
      <c r="W118" s="40"/>
      <c r="X118" s="40"/>
      <c r="Y118" s="40"/>
      <c r="Z118" s="40"/>
      <c r="AA118" s="40"/>
      <c r="AB118" s="40"/>
      <c r="AC118" s="45"/>
      <c r="AD118" s="976"/>
      <c r="AE118" s="8"/>
    </row>
    <row r="119" spans="1:31" ht="45" hidden="1" x14ac:dyDescent="0.3">
      <c r="A119" s="181"/>
      <c r="B119" s="180"/>
      <c r="C119" s="179" t="s">
        <v>13</v>
      </c>
      <c r="D119" s="178" t="s">
        <v>12</v>
      </c>
      <c r="E119" s="177" t="s">
        <v>11</v>
      </c>
      <c r="F119" s="174" t="s">
        <v>10</v>
      </c>
      <c r="G119" s="176" t="s">
        <v>9</v>
      </c>
      <c r="H119" s="175" t="s">
        <v>25</v>
      </c>
      <c r="I119" s="174" t="s">
        <v>23</v>
      </c>
      <c r="J119" s="173" t="s">
        <v>22</v>
      </c>
      <c r="K119" s="382" t="s">
        <v>8</v>
      </c>
      <c r="L119" s="382" t="s">
        <v>226</v>
      </c>
      <c r="M119" s="383" t="s">
        <v>7</v>
      </c>
      <c r="N119" s="436" t="s">
        <v>252</v>
      </c>
      <c r="O119" s="550"/>
      <c r="P119" s="779" t="s">
        <v>263</v>
      </c>
      <c r="Q119" s="226" t="s">
        <v>274</v>
      </c>
      <c r="R119" s="172" t="s">
        <v>275</v>
      </c>
      <c r="S119" s="172" t="s">
        <v>276</v>
      </c>
      <c r="T119" s="811" t="s">
        <v>252</v>
      </c>
      <c r="U119" s="550"/>
      <c r="V119" s="169"/>
      <c r="W119" s="167"/>
      <c r="X119" s="170"/>
      <c r="Y119" s="167"/>
      <c r="Z119" s="169"/>
      <c r="AA119" s="167"/>
      <c r="AB119" s="168"/>
      <c r="AC119" s="167"/>
      <c r="AD119" s="949"/>
      <c r="AE119" s="167"/>
    </row>
    <row r="120" spans="1:31" x14ac:dyDescent="0.3">
      <c r="A120" s="39"/>
      <c r="B120" s="38" t="s">
        <v>203</v>
      </c>
      <c r="C120" s="573"/>
      <c r="D120" s="36" t="s">
        <v>1</v>
      </c>
      <c r="E120" s="35" t="s">
        <v>0</v>
      </c>
      <c r="F120" s="34" t="s">
        <v>0</v>
      </c>
      <c r="G120" s="740"/>
      <c r="H120" s="34" t="s">
        <v>0</v>
      </c>
      <c r="I120" s="34" t="s">
        <v>0</v>
      </c>
      <c r="J120" s="34" t="s">
        <v>0</v>
      </c>
      <c r="K120" s="645"/>
      <c r="L120" s="645"/>
      <c r="M120" s="650"/>
      <c r="N120" s="650"/>
      <c r="O120" s="567">
        <f>C120-(SUM(H120:N120))</f>
        <v>0</v>
      </c>
      <c r="P120" s="796"/>
      <c r="Q120" s="645"/>
      <c r="R120" s="650"/>
      <c r="S120" s="645"/>
      <c r="T120" s="740"/>
      <c r="U120" s="807">
        <f>C120-(SUM(P120:T122))</f>
        <v>0</v>
      </c>
      <c r="V120" s="738"/>
      <c r="W120" s="657"/>
      <c r="X120" s="659"/>
      <c r="Y120" s="656"/>
      <c r="Z120" s="659"/>
      <c r="AA120" s="657"/>
      <c r="AB120" s="659"/>
      <c r="AC120" s="657"/>
      <c r="AD120" s="966">
        <f>C120-(V120+X120+Z120+AB120)</f>
        <v>0</v>
      </c>
      <c r="AE120" s="661">
        <f>(G120)-(W120+Y120+AA120+AC120)</f>
        <v>0</v>
      </c>
    </row>
    <row r="121" spans="1:31" x14ac:dyDescent="0.3">
      <c r="A121" s="39"/>
      <c r="B121" s="373" t="s">
        <v>204</v>
      </c>
      <c r="C121" s="27"/>
      <c r="D121" s="26"/>
      <c r="E121" s="25"/>
      <c r="F121" s="25"/>
      <c r="G121" s="24"/>
      <c r="H121" s="24"/>
      <c r="I121" s="24"/>
      <c r="J121" s="25"/>
      <c r="K121" s="25"/>
      <c r="L121" s="25"/>
      <c r="M121" s="24"/>
      <c r="N121" s="24"/>
      <c r="O121" s="523"/>
      <c r="P121" s="27"/>
      <c r="Q121" s="24"/>
      <c r="R121" s="24"/>
      <c r="S121" s="25"/>
      <c r="T121" s="23"/>
      <c r="U121" s="523"/>
      <c r="V121" s="24"/>
      <c r="W121" s="24"/>
      <c r="X121" s="24"/>
      <c r="Y121" s="24"/>
      <c r="Z121" s="24"/>
      <c r="AA121" s="24"/>
      <c r="AB121" s="24"/>
      <c r="AC121" s="23"/>
      <c r="AD121" s="24"/>
      <c r="AE121" s="23"/>
    </row>
    <row r="122" spans="1:31" x14ac:dyDescent="0.3">
      <c r="A122" s="84"/>
      <c r="B122" s="769" t="s">
        <v>2</v>
      </c>
      <c r="C122" s="770">
        <f>SUM(C118,C113,C111,C110,C116,C108,C120,C114,C117)</f>
        <v>0</v>
      </c>
      <c r="D122" s="671" t="s">
        <v>1</v>
      </c>
      <c r="E122" s="81" t="s">
        <v>0</v>
      </c>
      <c r="F122" s="527" t="s">
        <v>0</v>
      </c>
      <c r="G122" s="771">
        <f>SUM(G118,G113,G111,G110,G116,G108,G120,G114,G117)</f>
        <v>0</v>
      </c>
      <c r="H122" s="81" t="s">
        <v>0</v>
      </c>
      <c r="I122" s="78" t="s">
        <v>0</v>
      </c>
      <c r="J122" s="78" t="s">
        <v>0</v>
      </c>
      <c r="K122" s="772">
        <f t="shared" ref="K122:AE122" si="23">SUM(K118,K113,K111,K110,K116,K108,K120,K114,K117)</f>
        <v>0</v>
      </c>
      <c r="L122" s="772">
        <f t="shared" si="23"/>
        <v>0</v>
      </c>
      <c r="M122" s="773">
        <f t="shared" si="23"/>
        <v>0</v>
      </c>
      <c r="N122" s="772">
        <f t="shared" si="23"/>
        <v>0</v>
      </c>
      <c r="O122" s="674">
        <f>C122-(SUM(H122:N122))</f>
        <v>0</v>
      </c>
      <c r="P122" s="775">
        <f t="shared" si="23"/>
        <v>0</v>
      </c>
      <c r="Q122" s="772">
        <f t="shared" si="23"/>
        <v>0</v>
      </c>
      <c r="R122" s="772">
        <f t="shared" si="23"/>
        <v>0</v>
      </c>
      <c r="S122" s="772">
        <f t="shared" si="23"/>
        <v>0</v>
      </c>
      <c r="T122" s="771">
        <f t="shared" si="23"/>
        <v>0</v>
      </c>
      <c r="U122" s="809">
        <f>C122-(SUM(P122:T123))</f>
        <v>0</v>
      </c>
      <c r="V122" s="354">
        <f t="shared" si="23"/>
        <v>0</v>
      </c>
      <c r="W122" s="774">
        <f t="shared" si="23"/>
        <v>0</v>
      </c>
      <c r="X122" s="775">
        <f t="shared" si="23"/>
        <v>0</v>
      </c>
      <c r="Y122" s="774">
        <f t="shared" si="23"/>
        <v>0</v>
      </c>
      <c r="Z122" s="775">
        <f t="shared" si="23"/>
        <v>0</v>
      </c>
      <c r="AA122" s="774">
        <f t="shared" si="23"/>
        <v>0</v>
      </c>
      <c r="AB122" s="775">
        <f t="shared" si="23"/>
        <v>0</v>
      </c>
      <c r="AC122" s="774">
        <f t="shared" si="23"/>
        <v>0</v>
      </c>
      <c r="AD122" s="977">
        <f t="shared" si="23"/>
        <v>0</v>
      </c>
      <c r="AE122" s="777">
        <f t="shared" si="23"/>
        <v>0</v>
      </c>
    </row>
    <row r="123" spans="1:31" x14ac:dyDescent="0.3">
      <c r="A123" s="86"/>
      <c r="B123" s="308" t="s">
        <v>306</v>
      </c>
      <c r="C123" s="233"/>
      <c r="D123" s="306"/>
      <c r="E123" s="42"/>
      <c r="F123" s="41"/>
      <c r="G123" s="41"/>
      <c r="H123" s="444"/>
      <c r="I123" s="444"/>
      <c r="J123" s="444"/>
      <c r="K123" s="233"/>
      <c r="L123" s="233"/>
      <c r="M123" s="233"/>
      <c r="N123" s="233"/>
      <c r="O123" s="546"/>
      <c r="P123" s="232"/>
      <c r="Q123" s="233"/>
      <c r="R123" s="233"/>
      <c r="S123" s="233"/>
      <c r="T123" s="307"/>
      <c r="U123" s="546"/>
      <c r="V123" s="234"/>
      <c r="W123" s="234"/>
      <c r="X123" s="233"/>
      <c r="Y123" s="233"/>
      <c r="Z123" s="234"/>
      <c r="AA123" s="234"/>
      <c r="AB123" s="233"/>
      <c r="AC123" s="307"/>
      <c r="AD123" s="975"/>
      <c r="AE123" s="304"/>
    </row>
    <row r="124" spans="1:31" x14ac:dyDescent="0.3">
      <c r="A124" s="86"/>
      <c r="B124" s="62" t="s">
        <v>189</v>
      </c>
      <c r="C124" s="43"/>
      <c r="D124" s="42"/>
      <c r="E124" s="42"/>
      <c r="F124" s="42"/>
      <c r="G124" s="40"/>
      <c r="H124" s="42"/>
      <c r="I124" s="42"/>
      <c r="J124" s="42"/>
      <c r="K124" s="42"/>
      <c r="L124" s="40"/>
      <c r="M124" s="42"/>
      <c r="N124" s="42"/>
      <c r="O124" s="545"/>
      <c r="P124" s="43"/>
      <c r="Q124" s="40"/>
      <c r="R124" s="40"/>
      <c r="S124" s="40"/>
      <c r="T124" s="45"/>
      <c r="U124" s="545"/>
      <c r="V124" s="40"/>
      <c r="W124" s="40"/>
      <c r="X124" s="40"/>
      <c r="Y124" s="40"/>
      <c r="Z124" s="40"/>
      <c r="AA124" s="40"/>
      <c r="AB124" s="40"/>
      <c r="AC124" s="45"/>
      <c r="AD124" s="40"/>
      <c r="AE124" s="45"/>
    </row>
    <row r="125" spans="1:31" x14ac:dyDescent="0.3">
      <c r="A125" s="86"/>
      <c r="B125" s="65" t="s">
        <v>211</v>
      </c>
      <c r="C125" s="572"/>
      <c r="D125" s="131" t="s">
        <v>1</v>
      </c>
      <c r="E125" s="130" t="s">
        <v>0</v>
      </c>
      <c r="F125" s="137" t="s">
        <v>0</v>
      </c>
      <c r="G125" s="742"/>
      <c r="H125" s="130" t="s">
        <v>0</v>
      </c>
      <c r="I125" s="137" t="s">
        <v>0</v>
      </c>
      <c r="J125" s="137" t="s">
        <v>0</v>
      </c>
      <c r="K125" s="137" t="s">
        <v>0</v>
      </c>
      <c r="L125" s="137" t="s">
        <v>0</v>
      </c>
      <c r="M125" s="587"/>
      <c r="N125" s="137" t="s">
        <v>0</v>
      </c>
      <c r="O125" s="567">
        <f>C125-(SUM(H125:N125))</f>
        <v>0</v>
      </c>
      <c r="P125" s="787"/>
      <c r="Q125" s="576"/>
      <c r="R125" s="586"/>
      <c r="S125" s="587"/>
      <c r="T125" s="742"/>
      <c r="U125" s="807">
        <f>C125-(SUM(P125:T128))</f>
        <v>0</v>
      </c>
      <c r="V125" s="596"/>
      <c r="W125" s="597"/>
      <c r="X125" s="598"/>
      <c r="Y125" s="597"/>
      <c r="Z125" s="598"/>
      <c r="AA125" s="597"/>
      <c r="AB125" s="599"/>
      <c r="AC125" s="597"/>
      <c r="AD125" s="966">
        <f>C125-(V125+X125+Z125+AB125)</f>
        <v>0</v>
      </c>
      <c r="AE125" s="661">
        <f>(G125)-(W125+Y125+AA125+AC125)</f>
        <v>0</v>
      </c>
    </row>
    <row r="126" spans="1:31" x14ac:dyDescent="0.3">
      <c r="A126" s="86"/>
      <c r="B126" s="65" t="s">
        <v>212</v>
      </c>
      <c r="C126" s="572"/>
      <c r="D126" s="131" t="s">
        <v>1</v>
      </c>
      <c r="E126" s="130" t="s">
        <v>0</v>
      </c>
      <c r="F126" s="137" t="s">
        <v>0</v>
      </c>
      <c r="G126" s="742"/>
      <c r="H126" s="130" t="s">
        <v>0</v>
      </c>
      <c r="I126" s="137" t="s">
        <v>0</v>
      </c>
      <c r="J126" s="137" t="s">
        <v>0</v>
      </c>
      <c r="K126" s="137" t="s">
        <v>0</v>
      </c>
      <c r="L126" s="137" t="s">
        <v>0</v>
      </c>
      <c r="M126" s="587"/>
      <c r="N126" s="137" t="s">
        <v>0</v>
      </c>
      <c r="O126" s="567">
        <f>C126-(SUM(H126:N126))</f>
        <v>0</v>
      </c>
      <c r="P126" s="787"/>
      <c r="Q126" s="576"/>
      <c r="R126" s="586"/>
      <c r="S126" s="587"/>
      <c r="T126" s="742"/>
      <c r="U126" s="807">
        <f>C126-(SUM(P126:T129))</f>
        <v>0</v>
      </c>
      <c r="V126" s="596"/>
      <c r="W126" s="597"/>
      <c r="X126" s="598"/>
      <c r="Y126" s="597"/>
      <c r="Z126" s="598"/>
      <c r="AA126" s="597"/>
      <c r="AB126" s="599"/>
      <c r="AC126" s="597"/>
      <c r="AD126" s="966">
        <f>C126-(V126+X126+Z126+AB126)</f>
        <v>0</v>
      </c>
      <c r="AE126" s="661">
        <f>(G126)-(W126+Y126+AA126+AC126)</f>
        <v>0</v>
      </c>
    </row>
    <row r="127" spans="1:31" x14ac:dyDescent="0.3">
      <c r="A127" s="86"/>
      <c r="B127" s="845" t="s">
        <v>296</v>
      </c>
      <c r="C127" s="846">
        <f>SUM(C125:C126)</f>
        <v>0</v>
      </c>
      <c r="D127" s="847" t="s">
        <v>1</v>
      </c>
      <c r="E127" s="130" t="s">
        <v>0</v>
      </c>
      <c r="F127" s="429" t="s">
        <v>0</v>
      </c>
      <c r="G127" s="848">
        <f>SUM(G125:G126)</f>
        <v>0</v>
      </c>
      <c r="H127" s="130" t="s">
        <v>0</v>
      </c>
      <c r="I127" s="137" t="s">
        <v>0</v>
      </c>
      <c r="J127" s="137" t="s">
        <v>0</v>
      </c>
      <c r="K127" s="137" t="s">
        <v>0</v>
      </c>
      <c r="L127" s="429" t="s">
        <v>0</v>
      </c>
      <c r="M127" s="839">
        <f>SUM(M125:M126)</f>
        <v>0</v>
      </c>
      <c r="N127" s="130" t="s">
        <v>0</v>
      </c>
      <c r="O127" s="567">
        <f>C127-(SUM(H127:N127))</f>
        <v>0</v>
      </c>
      <c r="P127" s="841">
        <f>SUM(P125:P126)</f>
        <v>0</v>
      </c>
      <c r="Q127" s="839">
        <f t="shared" ref="Q127:AC127" si="24">SUM(Q125:Q126)</f>
        <v>0</v>
      </c>
      <c r="R127" s="839">
        <f t="shared" si="24"/>
        <v>0</v>
      </c>
      <c r="S127" s="839">
        <f t="shared" si="24"/>
        <v>0</v>
      </c>
      <c r="T127" s="838">
        <f t="shared" si="24"/>
        <v>0</v>
      </c>
      <c r="U127" s="997">
        <f t="shared" si="24"/>
        <v>0</v>
      </c>
      <c r="V127" s="836">
        <f t="shared" si="24"/>
        <v>0</v>
      </c>
      <c r="W127" s="843">
        <f t="shared" si="24"/>
        <v>0</v>
      </c>
      <c r="X127" s="844">
        <f t="shared" si="24"/>
        <v>0</v>
      </c>
      <c r="Y127" s="842">
        <f t="shared" si="24"/>
        <v>0</v>
      </c>
      <c r="Z127" s="836">
        <f t="shared" si="24"/>
        <v>0</v>
      </c>
      <c r="AA127" s="843">
        <f t="shared" si="24"/>
        <v>0</v>
      </c>
      <c r="AB127" s="844">
        <f t="shared" si="24"/>
        <v>0</v>
      </c>
      <c r="AC127" s="842">
        <f t="shared" si="24"/>
        <v>0</v>
      </c>
      <c r="AD127" s="978">
        <f>C127-(V127+X127+Z127+AB127)</f>
        <v>0</v>
      </c>
      <c r="AE127" s="837">
        <f>(G127)-(W127+Y127+AA127+AC127)</f>
        <v>0</v>
      </c>
    </row>
    <row r="128" spans="1:31" x14ac:dyDescent="0.3">
      <c r="A128" s="84"/>
      <c r="B128" s="65" t="s">
        <v>190</v>
      </c>
      <c r="C128" s="744"/>
      <c r="D128" s="312" t="s">
        <v>1</v>
      </c>
      <c r="E128" s="313" t="s">
        <v>0</v>
      </c>
      <c r="F128" s="225" t="s">
        <v>0</v>
      </c>
      <c r="G128" s="745"/>
      <c r="H128" s="130" t="s">
        <v>0</v>
      </c>
      <c r="I128" s="137" t="s">
        <v>0</v>
      </c>
      <c r="J128" s="137" t="s">
        <v>0</v>
      </c>
      <c r="K128" s="137" t="s">
        <v>0</v>
      </c>
      <c r="L128" s="137" t="s">
        <v>0</v>
      </c>
      <c r="M128" s="587"/>
      <c r="N128" s="80" t="s">
        <v>0</v>
      </c>
      <c r="O128" s="807">
        <f>C128-(SUM(H128:N128))</f>
        <v>0</v>
      </c>
      <c r="P128" s="130" t="s">
        <v>0</v>
      </c>
      <c r="Q128" s="137" t="s">
        <v>0</v>
      </c>
      <c r="R128" s="840"/>
      <c r="S128" s="137" t="s">
        <v>0</v>
      </c>
      <c r="T128" s="80" t="s">
        <v>0</v>
      </c>
      <c r="U128" s="807">
        <f>C128-(SUM(P128:T130))</f>
        <v>0</v>
      </c>
      <c r="V128" s="746"/>
      <c r="W128" s="747"/>
      <c r="X128" s="748"/>
      <c r="Y128" s="747"/>
      <c r="Z128" s="748"/>
      <c r="AA128" s="747"/>
      <c r="AB128" s="749"/>
      <c r="AC128" s="747"/>
      <c r="AD128" s="966">
        <f>C128-(V128+X128+Z128+AB128)</f>
        <v>0</v>
      </c>
      <c r="AE128" s="661">
        <f>(G128)-(W128+Y128+AA128+AC128)</f>
        <v>0</v>
      </c>
    </row>
    <row r="129" spans="1:31" x14ac:dyDescent="0.3">
      <c r="A129" s="86"/>
      <c r="B129" s="276" t="s">
        <v>307</v>
      </c>
      <c r="C129" s="295"/>
      <c r="D129" s="311"/>
      <c r="E129" s="499"/>
      <c r="F129" s="110"/>
      <c r="G129" s="110"/>
      <c r="H129" s="295"/>
      <c r="I129" s="295"/>
      <c r="J129" s="295"/>
      <c r="K129" s="295"/>
      <c r="L129" s="295"/>
      <c r="M129" s="295"/>
      <c r="N129" s="295"/>
      <c r="O129" s="562"/>
      <c r="P129" s="802"/>
      <c r="Q129" s="295"/>
      <c r="R129" s="295"/>
      <c r="S129" s="295"/>
      <c r="T129" s="297"/>
      <c r="U129" s="562"/>
      <c r="V129" s="296"/>
      <c r="W129" s="296"/>
      <c r="X129" s="295"/>
      <c r="Y129" s="295"/>
      <c r="Z129" s="296"/>
      <c r="AA129" s="296"/>
      <c r="AB129" s="295"/>
      <c r="AC129" s="297"/>
      <c r="AD129" s="975"/>
      <c r="AE129" s="304"/>
    </row>
    <row r="130" spans="1:31" x14ac:dyDescent="0.3">
      <c r="A130" s="86"/>
      <c r="B130" s="305" t="s">
        <v>210</v>
      </c>
      <c r="C130" s="232"/>
      <c r="D130" s="306"/>
      <c r="E130" s="42"/>
      <c r="F130" s="42"/>
      <c r="G130" s="41"/>
      <c r="H130" s="233"/>
      <c r="I130" s="233"/>
      <c r="J130" s="233"/>
      <c r="K130" s="233"/>
      <c r="L130" s="233"/>
      <c r="M130" s="233"/>
      <c r="N130" s="233"/>
      <c r="O130" s="546"/>
      <c r="P130" s="232"/>
      <c r="Q130" s="233"/>
      <c r="R130" s="233"/>
      <c r="S130" s="233"/>
      <c r="T130" s="307"/>
      <c r="U130" s="546"/>
      <c r="V130" s="234"/>
      <c r="W130" s="234"/>
      <c r="X130" s="233"/>
      <c r="Y130" s="233"/>
      <c r="Z130" s="234"/>
      <c r="AA130" s="234"/>
      <c r="AB130" s="233"/>
      <c r="AC130" s="307"/>
      <c r="AD130" s="975"/>
      <c r="AE130" s="304"/>
    </row>
    <row r="131" spans="1:31" x14ac:dyDescent="0.3">
      <c r="A131" s="86"/>
      <c r="B131" s="64" t="s">
        <v>238</v>
      </c>
      <c r="C131" s="640"/>
      <c r="D131" s="131" t="s">
        <v>1</v>
      </c>
      <c r="E131" s="130" t="s">
        <v>0</v>
      </c>
      <c r="F131" s="137" t="s">
        <v>0</v>
      </c>
      <c r="G131" s="741"/>
      <c r="H131" s="137" t="s">
        <v>0</v>
      </c>
      <c r="I131" s="137" t="s">
        <v>0</v>
      </c>
      <c r="J131" s="137" t="s">
        <v>0</v>
      </c>
      <c r="K131" s="824"/>
      <c r="L131" s="587"/>
      <c r="M131" s="429" t="s">
        <v>0</v>
      </c>
      <c r="N131" s="439" t="s">
        <v>0</v>
      </c>
      <c r="O131" s="567">
        <f>C131-(SUM(H131:N131))</f>
        <v>0</v>
      </c>
      <c r="P131" s="797"/>
      <c r="Q131" s="587"/>
      <c r="R131" s="639"/>
      <c r="S131" s="587"/>
      <c r="T131" s="741"/>
      <c r="U131" s="807">
        <f>C131-(SUM(P131:T133))</f>
        <v>0</v>
      </c>
      <c r="V131" s="632"/>
      <c r="W131" s="633"/>
      <c r="X131" s="634"/>
      <c r="Y131" s="633"/>
      <c r="Z131" s="634"/>
      <c r="AA131" s="633"/>
      <c r="AB131" s="635"/>
      <c r="AC131" s="633"/>
      <c r="AD131" s="966">
        <f>C131-(V131+X131+Z131+AB131)</f>
        <v>0</v>
      </c>
      <c r="AE131" s="661">
        <f>(G131)-(W131+Y131+AA131+AC131)</f>
        <v>0</v>
      </c>
    </row>
    <row r="132" spans="1:31" x14ac:dyDescent="0.3">
      <c r="A132" s="86"/>
      <c r="B132" s="64" t="s">
        <v>236</v>
      </c>
      <c r="C132" s="640"/>
      <c r="D132" s="131" t="s">
        <v>1</v>
      </c>
      <c r="E132" s="130" t="s">
        <v>0</v>
      </c>
      <c r="F132" s="137" t="s">
        <v>0</v>
      </c>
      <c r="G132" s="741"/>
      <c r="H132" s="137" t="s">
        <v>0</v>
      </c>
      <c r="I132" s="137" t="s">
        <v>0</v>
      </c>
      <c r="J132" s="137" t="s">
        <v>0</v>
      </c>
      <c r="K132" s="587"/>
      <c r="L132" s="137" t="s">
        <v>0</v>
      </c>
      <c r="M132" s="429" t="s">
        <v>0</v>
      </c>
      <c r="N132" s="429" t="s">
        <v>0</v>
      </c>
      <c r="O132" s="567">
        <f>C132-(SUM(H132:N132))</f>
        <v>0</v>
      </c>
      <c r="P132" s="797"/>
      <c r="Q132" s="587"/>
      <c r="R132" s="639"/>
      <c r="S132" s="587"/>
      <c r="T132" s="741"/>
      <c r="U132" s="807">
        <f>C132-(SUM(P132:T134))</f>
        <v>0</v>
      </c>
      <c r="V132" s="632"/>
      <c r="W132" s="633"/>
      <c r="X132" s="634"/>
      <c r="Y132" s="633"/>
      <c r="Z132" s="634"/>
      <c r="AA132" s="633"/>
      <c r="AB132" s="635"/>
      <c r="AC132" s="633"/>
      <c r="AD132" s="966">
        <f>C132-(V132+X132+Z132+AB132)</f>
        <v>0</v>
      </c>
      <c r="AE132" s="661">
        <f>(G132)-(W132+Y132+AA132+AC132)</f>
        <v>0</v>
      </c>
    </row>
    <row r="133" spans="1:31" x14ac:dyDescent="0.3">
      <c r="A133" s="86"/>
      <c r="B133" s="476" t="s">
        <v>237</v>
      </c>
      <c r="C133" s="753"/>
      <c r="D133" s="312" t="s">
        <v>1</v>
      </c>
      <c r="E133" s="313" t="s">
        <v>0</v>
      </c>
      <c r="F133" s="225" t="s">
        <v>0</v>
      </c>
      <c r="G133" s="752"/>
      <c r="H133" s="225" t="s">
        <v>0</v>
      </c>
      <c r="I133" s="225" t="s">
        <v>0</v>
      </c>
      <c r="J133" s="225" t="s">
        <v>0</v>
      </c>
      <c r="K133" s="225" t="s">
        <v>0</v>
      </c>
      <c r="L133" s="585"/>
      <c r="M133" s="478" t="s">
        <v>0</v>
      </c>
      <c r="N133" s="478" t="s">
        <v>0</v>
      </c>
      <c r="O133" s="670">
        <f>C133-(SUM(H133:N133))</f>
        <v>0</v>
      </c>
      <c r="P133" s="799"/>
      <c r="Q133" s="585"/>
      <c r="R133" s="679"/>
      <c r="S133" s="585"/>
      <c r="T133" s="752"/>
      <c r="U133" s="808">
        <f>C133-(SUM(P133:T135))</f>
        <v>0</v>
      </c>
      <c r="V133" s="694"/>
      <c r="W133" s="695"/>
      <c r="X133" s="696"/>
      <c r="Y133" s="695"/>
      <c r="Z133" s="696"/>
      <c r="AA133" s="695"/>
      <c r="AB133" s="697"/>
      <c r="AC133" s="695"/>
      <c r="AD133" s="966">
        <f>C133-(V133+X133+Z133+AB133)</f>
        <v>0</v>
      </c>
      <c r="AE133" s="661">
        <f>(G133)-(W133+Y133+AA133+AC133)</f>
        <v>0</v>
      </c>
    </row>
    <row r="134" spans="1:31" x14ac:dyDescent="0.3">
      <c r="A134" s="86"/>
      <c r="B134" s="671" t="s">
        <v>2</v>
      </c>
      <c r="C134" s="675">
        <f>SUM(C131:C133)</f>
        <v>0</v>
      </c>
      <c r="D134" s="671" t="s">
        <v>1</v>
      </c>
      <c r="E134" s="81" t="s">
        <v>0</v>
      </c>
      <c r="F134" s="527" t="s">
        <v>0</v>
      </c>
      <c r="G134" s="817">
        <f>SUM(G131:G133)</f>
        <v>0</v>
      </c>
      <c r="H134" s="127" t="s">
        <v>0</v>
      </c>
      <c r="I134" s="127" t="s">
        <v>0</v>
      </c>
      <c r="J134" s="527" t="s">
        <v>0</v>
      </c>
      <c r="K134" s="655">
        <f>SUM(K131:K133)</f>
        <v>0</v>
      </c>
      <c r="L134" s="655">
        <f>SUM(L131:L133)</f>
        <v>0</v>
      </c>
      <c r="M134" s="705" t="s">
        <v>0</v>
      </c>
      <c r="N134" s="527" t="s">
        <v>0</v>
      </c>
      <c r="O134" s="674">
        <f>C134-(SUM(H134:N134))</f>
        <v>0</v>
      </c>
      <c r="P134" s="676">
        <f>SUM(P131:P133)</f>
        <v>0</v>
      </c>
      <c r="Q134" s="655">
        <f t="shared" ref="Q134:T134" si="25">SUM(Q131:Q133)</f>
        <v>0</v>
      </c>
      <c r="R134" s="655">
        <f t="shared" si="25"/>
        <v>0</v>
      </c>
      <c r="S134" s="655">
        <f t="shared" si="25"/>
        <v>0</v>
      </c>
      <c r="T134" s="817">
        <f t="shared" si="25"/>
        <v>0</v>
      </c>
      <c r="U134" s="809">
        <f>C134-(SUM(P134:T136))</f>
        <v>0</v>
      </c>
      <c r="V134" s="680">
        <f t="shared" ref="V134" si="26">SUM(V131:V133)</f>
        <v>0</v>
      </c>
      <c r="W134" s="666">
        <f t="shared" ref="W134:AC134" si="27">SUM(W131:W133)</f>
        <v>0</v>
      </c>
      <c r="X134" s="662">
        <f t="shared" si="27"/>
        <v>0</v>
      </c>
      <c r="Y134" s="666">
        <f t="shared" si="27"/>
        <v>0</v>
      </c>
      <c r="Z134" s="667">
        <f t="shared" si="27"/>
        <v>0</v>
      </c>
      <c r="AA134" s="662">
        <f t="shared" si="27"/>
        <v>0</v>
      </c>
      <c r="AB134" s="667">
        <f t="shared" si="27"/>
        <v>0</v>
      </c>
      <c r="AC134" s="666">
        <f t="shared" si="27"/>
        <v>0</v>
      </c>
      <c r="AD134" s="979">
        <f>C134-(V134+X134+Z134+AB134)</f>
        <v>0</v>
      </c>
      <c r="AE134" s="751">
        <f>(G134)-(W134+Y134+AA134+AC134)</f>
        <v>0</v>
      </c>
    </row>
    <row r="135" spans="1:31" hidden="1" x14ac:dyDescent="0.3">
      <c r="A135" s="86"/>
      <c r="B135" s="479" t="s">
        <v>221</v>
      </c>
      <c r="C135" s="761"/>
      <c r="D135" s="372" t="s">
        <v>1</v>
      </c>
      <c r="E135" s="225" t="s">
        <v>0</v>
      </c>
      <c r="F135" s="225" t="s">
        <v>0</v>
      </c>
      <c r="G135" s="766"/>
      <c r="H135" s="137" t="s">
        <v>0</v>
      </c>
      <c r="I135" s="137" t="s">
        <v>0</v>
      </c>
      <c r="J135" s="137" t="s">
        <v>0</v>
      </c>
      <c r="K135" s="137" t="s">
        <v>0</v>
      </c>
      <c r="L135" s="137" t="s">
        <v>0</v>
      </c>
      <c r="M135" s="762"/>
      <c r="N135" s="429" t="s">
        <v>0</v>
      </c>
      <c r="O135" s="567">
        <f>C135-(SUM(H135:N135))</f>
        <v>0</v>
      </c>
      <c r="P135" s="806"/>
      <c r="Q135" s="763"/>
      <c r="R135" s="762"/>
      <c r="S135" s="762"/>
      <c r="T135" s="822"/>
      <c r="U135" s="807">
        <f>C135-(SUM(P135:T137))</f>
        <v>0</v>
      </c>
      <c r="V135" s="764"/>
      <c r="W135" s="765"/>
      <c r="X135" s="764"/>
      <c r="Y135" s="765"/>
      <c r="Z135" s="767"/>
      <c r="AA135" s="765"/>
      <c r="AB135" s="764"/>
      <c r="AC135" s="765"/>
      <c r="AD135" s="966">
        <f>C135-(V135+X135+Z135+AB135)</f>
        <v>0</v>
      </c>
      <c r="AE135" s="661">
        <f>(G135)-(W135+Y135+AA135+AC135)</f>
        <v>0</v>
      </c>
    </row>
    <row r="136" spans="1:31" hidden="1" x14ac:dyDescent="0.3">
      <c r="A136" s="86"/>
      <c r="B136" s="825" t="s">
        <v>191</v>
      </c>
      <c r="C136" s="827"/>
      <c r="D136" s="828"/>
      <c r="E136" s="25"/>
      <c r="F136" s="25"/>
      <c r="G136" s="25"/>
      <c r="H136" s="829"/>
      <c r="I136" s="829"/>
      <c r="J136" s="829"/>
      <c r="K136" s="829"/>
      <c r="L136" s="829"/>
      <c r="M136" s="829"/>
      <c r="N136" s="829"/>
      <c r="O136" s="830"/>
      <c r="P136" s="827"/>
      <c r="Q136" s="829"/>
      <c r="R136" s="829"/>
      <c r="S136" s="829"/>
      <c r="T136" s="831"/>
      <c r="U136" s="830"/>
      <c r="V136" s="832"/>
      <c r="W136" s="832"/>
      <c r="X136" s="829"/>
      <c r="Y136" s="829"/>
      <c r="Z136" s="832"/>
      <c r="AA136" s="832"/>
      <c r="AB136" s="829"/>
      <c r="AC136" s="831"/>
      <c r="AD136" s="975"/>
      <c r="AE136" s="304"/>
    </row>
    <row r="137" spans="1:31" x14ac:dyDescent="0.3">
      <c r="A137" s="86"/>
      <c r="B137" s="298" t="s">
        <v>297</v>
      </c>
      <c r="C137" s="579"/>
      <c r="D137" s="312" t="s">
        <v>14</v>
      </c>
      <c r="E137" s="369" t="s">
        <v>0</v>
      </c>
      <c r="F137" s="34" t="s">
        <v>0</v>
      </c>
      <c r="G137" s="711"/>
      <c r="H137" s="34" t="s">
        <v>0</v>
      </c>
      <c r="I137" s="34" t="s">
        <v>0</v>
      </c>
      <c r="J137" s="34" t="s">
        <v>0</v>
      </c>
      <c r="K137" s="34" t="s">
        <v>0</v>
      </c>
      <c r="L137" s="34" t="s">
        <v>0</v>
      </c>
      <c r="M137" s="34" t="s">
        <v>0</v>
      </c>
      <c r="N137" s="583"/>
      <c r="O137" s="674">
        <f>C137-(SUM(H137:N137))</f>
        <v>0</v>
      </c>
      <c r="P137" s="782"/>
      <c r="Q137" s="581"/>
      <c r="R137" s="583"/>
      <c r="S137" s="583"/>
      <c r="T137" s="818"/>
      <c r="U137" s="809">
        <f>C137-(SUM(P137:T139))</f>
        <v>0</v>
      </c>
      <c r="V137" s="713"/>
      <c r="W137" s="720"/>
      <c r="X137" s="713"/>
      <c r="Y137" s="720"/>
      <c r="Z137" s="728"/>
      <c r="AA137" s="720"/>
      <c r="AB137" s="713"/>
      <c r="AC137" s="720"/>
      <c r="AD137" s="966">
        <f>C137-(V137+X137+Z137+AB137)</f>
        <v>0</v>
      </c>
      <c r="AE137" s="661">
        <f>(G137)-(W137+Y137+AA137+AC137)</f>
        <v>0</v>
      </c>
    </row>
    <row r="138" spans="1:31" x14ac:dyDescent="0.3">
      <c r="A138" s="84"/>
      <c r="B138" s="302" t="s">
        <v>192</v>
      </c>
      <c r="C138" s="366"/>
      <c r="D138" s="367"/>
      <c r="E138" s="340"/>
      <c r="F138" s="340"/>
      <c r="G138" s="126"/>
      <c r="H138" s="315"/>
      <c r="I138" s="315"/>
      <c r="J138" s="315"/>
      <c r="K138" s="315"/>
      <c r="L138" s="315"/>
      <c r="M138" s="315"/>
      <c r="N138" s="315"/>
      <c r="O138" s="563"/>
      <c r="P138" s="366"/>
      <c r="Q138" s="315"/>
      <c r="R138" s="315"/>
      <c r="S138" s="315"/>
      <c r="T138" s="314"/>
      <c r="U138" s="563"/>
      <c r="V138" s="368"/>
      <c r="W138" s="368"/>
      <c r="X138" s="315"/>
      <c r="Y138" s="315"/>
      <c r="Z138" s="368"/>
      <c r="AA138" s="368"/>
      <c r="AB138" s="315"/>
      <c r="AC138" s="314"/>
      <c r="AD138" s="975"/>
      <c r="AE138" s="304"/>
    </row>
    <row r="139" spans="1:31" x14ac:dyDescent="0.3">
      <c r="A139" s="86"/>
      <c r="B139" s="276" t="s">
        <v>308</v>
      </c>
      <c r="C139" s="295"/>
      <c r="D139" s="311"/>
      <c r="E139" s="499"/>
      <c r="F139" s="110"/>
      <c r="G139" s="110"/>
      <c r="H139" s="295"/>
      <c r="I139" s="295"/>
      <c r="J139" s="295"/>
      <c r="K139" s="295"/>
      <c r="L139" s="295"/>
      <c r="M139" s="295"/>
      <c r="N139" s="295"/>
      <c r="O139" s="562"/>
      <c r="P139" s="802"/>
      <c r="Q139" s="295"/>
      <c r="R139" s="295"/>
      <c r="S139" s="295"/>
      <c r="T139" s="297"/>
      <c r="U139" s="562"/>
      <c r="V139" s="296"/>
      <c r="W139" s="296"/>
      <c r="X139" s="295"/>
      <c r="Y139" s="295"/>
      <c r="Z139" s="296"/>
      <c r="AA139" s="296"/>
      <c r="AB139" s="295"/>
      <c r="AC139" s="297"/>
      <c r="AD139" s="975"/>
      <c r="AE139" s="304"/>
    </row>
    <row r="140" spans="1:31" x14ac:dyDescent="0.3">
      <c r="A140" s="86"/>
      <c r="B140" s="298" t="s">
        <v>241</v>
      </c>
      <c r="C140" s="579"/>
      <c r="D140" s="372" t="s">
        <v>14</v>
      </c>
      <c r="E140" s="130" t="s">
        <v>0</v>
      </c>
      <c r="F140" s="137" t="s">
        <v>0</v>
      </c>
      <c r="G140" s="711"/>
      <c r="H140" s="34" t="s">
        <v>0</v>
      </c>
      <c r="I140" s="34" t="s">
        <v>0</v>
      </c>
      <c r="J140" s="34" t="s">
        <v>0</v>
      </c>
      <c r="K140" s="645"/>
      <c r="L140" s="645"/>
      <c r="M140" s="583"/>
      <c r="N140" s="583"/>
      <c r="O140" s="567">
        <f>C140-(SUM(H140:N140))</f>
        <v>0</v>
      </c>
      <c r="P140" s="782"/>
      <c r="Q140" s="581"/>
      <c r="R140" s="583"/>
      <c r="S140" s="585"/>
      <c r="T140" s="818"/>
      <c r="U140" s="807">
        <f>C140-(SUM(P140:T158))</f>
        <v>0</v>
      </c>
      <c r="V140" s="713"/>
      <c r="W140" s="720"/>
      <c r="X140" s="713"/>
      <c r="Y140" s="720"/>
      <c r="Z140" s="728"/>
      <c r="AA140" s="720"/>
      <c r="AB140" s="713"/>
      <c r="AC140" s="720"/>
      <c r="AD140" s="966">
        <f>C140-(V140+X140+Z140+AB140)</f>
        <v>0</v>
      </c>
      <c r="AE140" s="661">
        <f>(G140)-(W140+Y140+AA140+AC140)</f>
        <v>0</v>
      </c>
    </row>
    <row r="141" spans="1:31" x14ac:dyDescent="0.3">
      <c r="A141" s="84"/>
      <c r="B141" s="302" t="s">
        <v>193</v>
      </c>
      <c r="C141" s="366"/>
      <c r="D141" s="367"/>
      <c r="E141" s="340"/>
      <c r="F141" s="126"/>
      <c r="G141" s="126"/>
      <c r="H141" s="315"/>
      <c r="I141" s="315"/>
      <c r="J141" s="315"/>
      <c r="K141" s="315"/>
      <c r="L141" s="315"/>
      <c r="M141" s="315"/>
      <c r="N141" s="315"/>
      <c r="O141" s="563"/>
      <c r="P141" s="366"/>
      <c r="Q141" s="315"/>
      <c r="R141" s="315"/>
      <c r="S141" s="315"/>
      <c r="T141" s="314"/>
      <c r="U141" s="563"/>
      <c r="V141" s="368"/>
      <c r="W141" s="368"/>
      <c r="X141" s="315"/>
      <c r="Y141" s="315"/>
      <c r="Z141" s="368"/>
      <c r="AA141" s="368"/>
      <c r="AB141" s="315"/>
      <c r="AC141" s="314"/>
      <c r="AD141" s="980"/>
      <c r="AE141" s="230"/>
    </row>
    <row r="142" spans="1:31" ht="21" x14ac:dyDescent="0.35">
      <c r="A142" s="107">
        <v>7</v>
      </c>
      <c r="B142" s="228" t="s">
        <v>511</v>
      </c>
      <c r="C142" s="105"/>
      <c r="D142" s="105"/>
      <c r="E142" s="185"/>
      <c r="F142" s="185"/>
      <c r="G142" s="185"/>
      <c r="H142" s="184"/>
      <c r="I142" s="184"/>
      <c r="J142" s="184"/>
      <c r="K142" s="183"/>
      <c r="L142" s="183"/>
      <c r="M142" s="182"/>
      <c r="N142" s="182"/>
      <c r="O142" s="548"/>
      <c r="P142" s="778"/>
      <c r="Q142" s="182"/>
      <c r="R142" s="182"/>
      <c r="S142" s="182"/>
      <c r="T142" s="810"/>
      <c r="U142" s="548"/>
      <c r="V142" s="104"/>
      <c r="W142" s="104"/>
      <c r="X142" s="104"/>
      <c r="Y142" s="104"/>
      <c r="Z142" s="104"/>
      <c r="AA142" s="104"/>
      <c r="AB142" s="104"/>
      <c r="AC142" s="103"/>
      <c r="AD142" s="104"/>
      <c r="AE142" s="103"/>
    </row>
    <row r="143" spans="1:31" ht="45" x14ac:dyDescent="0.3">
      <c r="A143" s="181"/>
      <c r="B143" s="180"/>
      <c r="C143" s="179" t="s">
        <v>13</v>
      </c>
      <c r="D143" s="178" t="s">
        <v>12</v>
      </c>
      <c r="E143" s="177" t="s">
        <v>11</v>
      </c>
      <c r="F143" s="174" t="s">
        <v>10</v>
      </c>
      <c r="G143" s="176" t="s">
        <v>9</v>
      </c>
      <c r="H143" s="175" t="s">
        <v>25</v>
      </c>
      <c r="I143" s="174" t="s">
        <v>23</v>
      </c>
      <c r="J143" s="173" t="s">
        <v>22</v>
      </c>
      <c r="K143" s="382" t="s">
        <v>8</v>
      </c>
      <c r="L143" s="382" t="s">
        <v>226</v>
      </c>
      <c r="M143" s="383" t="s">
        <v>7</v>
      </c>
      <c r="N143" s="436" t="s">
        <v>252</v>
      </c>
      <c r="O143" s="550"/>
      <c r="P143" s="779" t="s">
        <v>263</v>
      </c>
      <c r="Q143" s="226" t="s">
        <v>274</v>
      </c>
      <c r="R143" s="172" t="s">
        <v>275</v>
      </c>
      <c r="S143" s="172" t="s">
        <v>276</v>
      </c>
      <c r="T143" s="811" t="s">
        <v>252</v>
      </c>
      <c r="U143" s="550"/>
      <c r="V143" s="169"/>
      <c r="W143" s="167"/>
      <c r="X143" s="170"/>
      <c r="Y143" s="167"/>
      <c r="Z143" s="169"/>
      <c r="AA143" s="167"/>
      <c r="AB143" s="168"/>
      <c r="AC143" s="167"/>
      <c r="AD143" s="949"/>
      <c r="AE143" s="167"/>
    </row>
    <row r="144" spans="1:31" x14ac:dyDescent="0.3">
      <c r="A144" s="409"/>
      <c r="B144" s="276" t="s">
        <v>512</v>
      </c>
      <c r="C144" s="295"/>
      <c r="D144" s="294"/>
      <c r="E144" s="499"/>
      <c r="F144" s="110"/>
      <c r="G144" s="110"/>
      <c r="H144" s="295"/>
      <c r="I144" s="295"/>
      <c r="J144" s="295"/>
      <c r="K144" s="295"/>
      <c r="L144" s="295"/>
      <c r="M144" s="295"/>
      <c r="N144" s="295"/>
      <c r="O144" s="562"/>
      <c r="P144" s="802"/>
      <c r="Q144" s="295"/>
      <c r="R144" s="295"/>
      <c r="S144" s="295"/>
      <c r="T144" s="297"/>
      <c r="U144" s="562"/>
      <c r="V144" s="296"/>
      <c r="W144" s="296"/>
      <c r="X144" s="295"/>
      <c r="Y144" s="295"/>
      <c r="Z144" s="296"/>
      <c r="AA144" s="296"/>
      <c r="AB144" s="295"/>
      <c r="AC144" s="297"/>
      <c r="AD144" s="974"/>
      <c r="AE144" s="157"/>
    </row>
    <row r="145" spans="1:31" x14ac:dyDescent="0.3">
      <c r="A145" s="476"/>
      <c r="B145" s="825" t="s">
        <v>533</v>
      </c>
      <c r="C145" s="735"/>
      <c r="D145" s="365" t="s">
        <v>14</v>
      </c>
      <c r="E145" s="130" t="s">
        <v>0</v>
      </c>
      <c r="F145" s="34" t="s">
        <v>0</v>
      </c>
      <c r="G145" s="95" t="s">
        <v>0</v>
      </c>
      <c r="H145" s="369" t="s">
        <v>0</v>
      </c>
      <c r="I145" s="34" t="s">
        <v>0</v>
      </c>
      <c r="J145" s="34" t="s">
        <v>0</v>
      </c>
      <c r="K145" s="645"/>
      <c r="L145" s="645"/>
      <c r="M145" s="583"/>
      <c r="N145" s="583"/>
      <c r="O145" s="567">
        <f>C145-(SUM(H145:N145))</f>
        <v>0</v>
      </c>
      <c r="P145" s="986" t="s">
        <v>0</v>
      </c>
      <c r="Q145" s="439" t="s">
        <v>0</v>
      </c>
      <c r="R145" s="439" t="s">
        <v>0</v>
      </c>
      <c r="S145" s="34" t="s">
        <v>0</v>
      </c>
      <c r="T145" s="818"/>
      <c r="U145" s="807">
        <f>C145-(SUM(P145:T163))</f>
        <v>0</v>
      </c>
      <c r="V145" s="713"/>
      <c r="W145" s="720"/>
      <c r="X145" s="713"/>
      <c r="Y145" s="720"/>
      <c r="Z145" s="728"/>
      <c r="AA145" s="720"/>
      <c r="AB145" s="713"/>
      <c r="AC145" s="720"/>
      <c r="AD145" s="966">
        <f>C145-(V145+X145+Z145+AB145)</f>
        <v>0</v>
      </c>
      <c r="AE145" s="661"/>
    </row>
    <row r="146" spans="1:31" x14ac:dyDescent="0.3">
      <c r="A146" s="476"/>
      <c r="B146" s="933" t="s">
        <v>513</v>
      </c>
      <c r="C146" s="735"/>
      <c r="D146" s="365" t="s">
        <v>1</v>
      </c>
      <c r="E146" s="130" t="s">
        <v>0</v>
      </c>
      <c r="F146" s="34" t="s">
        <v>0</v>
      </c>
      <c r="G146" s="95" t="s">
        <v>0</v>
      </c>
      <c r="H146" s="369" t="s">
        <v>0</v>
      </c>
      <c r="I146" s="34" t="s">
        <v>0</v>
      </c>
      <c r="J146" s="34" t="s">
        <v>0</v>
      </c>
      <c r="K146" s="645"/>
      <c r="L146" s="645"/>
      <c r="M146" s="583"/>
      <c r="N146" s="583"/>
      <c r="O146" s="567">
        <f t="shared" ref="O146:O147" si="28">C146-(SUM(H146:N146))</f>
        <v>0</v>
      </c>
      <c r="P146" s="781"/>
      <c r="Q146" s="624"/>
      <c r="R146" s="625"/>
      <c r="S146" s="587"/>
      <c r="T146" s="818"/>
      <c r="U146" s="807">
        <f t="shared" ref="U146:U147" si="29">C146-(SUM(P146:T164))</f>
        <v>0</v>
      </c>
      <c r="V146" s="713"/>
      <c r="W146" s="720"/>
      <c r="X146" s="713"/>
      <c r="Y146" s="720"/>
      <c r="Z146" s="728"/>
      <c r="AA146" s="720"/>
      <c r="AB146" s="713"/>
      <c r="AC146" s="720"/>
      <c r="AD146" s="966">
        <f t="shared" ref="AD146:AD147" si="30">C146-(V146+X146+Z146+AB146)</f>
        <v>0</v>
      </c>
      <c r="AE146" s="661"/>
    </row>
    <row r="147" spans="1:31" x14ac:dyDescent="0.3">
      <c r="A147" s="476"/>
      <c r="B147" s="825" t="s">
        <v>514</v>
      </c>
      <c r="C147" s="735"/>
      <c r="D147" s="923" t="s">
        <v>1</v>
      </c>
      <c r="E147" s="130" t="s">
        <v>0</v>
      </c>
      <c r="F147" s="34" t="s">
        <v>0</v>
      </c>
      <c r="G147" s="95" t="s">
        <v>0</v>
      </c>
      <c r="H147" s="34" t="s">
        <v>0</v>
      </c>
      <c r="I147" s="34" t="s">
        <v>0</v>
      </c>
      <c r="J147" s="34" t="s">
        <v>0</v>
      </c>
      <c r="K147" s="645"/>
      <c r="L147" s="645"/>
      <c r="M147" s="583"/>
      <c r="N147" s="583"/>
      <c r="O147" s="567">
        <f t="shared" si="28"/>
        <v>0</v>
      </c>
      <c r="P147" s="782"/>
      <c r="Q147" s="581"/>
      <c r="R147" s="583"/>
      <c r="S147" s="585"/>
      <c r="T147" s="818"/>
      <c r="U147" s="807">
        <f t="shared" si="29"/>
        <v>0</v>
      </c>
      <c r="V147" s="713"/>
      <c r="W147" s="720"/>
      <c r="X147" s="713"/>
      <c r="Y147" s="720"/>
      <c r="Z147" s="728"/>
      <c r="AA147" s="720"/>
      <c r="AB147" s="713"/>
      <c r="AC147" s="720"/>
      <c r="AD147" s="966">
        <f t="shared" si="30"/>
        <v>0</v>
      </c>
      <c r="AE147" s="661"/>
    </row>
    <row r="148" spans="1:31" x14ac:dyDescent="0.3">
      <c r="A148" s="409"/>
      <c r="B148" s="276" t="s">
        <v>515</v>
      </c>
      <c r="C148" s="295"/>
      <c r="D148" s="294"/>
      <c r="E148" s="499"/>
      <c r="F148" s="110"/>
      <c r="G148" s="110"/>
      <c r="H148" s="295"/>
      <c r="I148" s="295"/>
      <c r="J148" s="295"/>
      <c r="K148" s="295"/>
      <c r="L148" s="295"/>
      <c r="M148" s="295"/>
      <c r="N148" s="295"/>
      <c r="O148" s="562"/>
      <c r="P148" s="802"/>
      <c r="Q148" s="295"/>
      <c r="R148" s="295"/>
      <c r="S148" s="295"/>
      <c r="T148" s="297"/>
      <c r="U148" s="562"/>
      <c r="V148" s="296"/>
      <c r="W148" s="296"/>
      <c r="X148" s="295"/>
      <c r="Y148" s="295"/>
      <c r="Z148" s="296"/>
      <c r="AA148" s="296"/>
      <c r="AB148" s="295"/>
      <c r="AC148" s="297"/>
      <c r="AD148" s="974"/>
      <c r="AE148" s="157"/>
    </row>
    <row r="149" spans="1:31" x14ac:dyDescent="0.3">
      <c r="A149" s="476"/>
      <c r="B149" s="825" t="s">
        <v>18</v>
      </c>
      <c r="C149" s="629"/>
      <c r="D149" s="365" t="s">
        <v>18</v>
      </c>
      <c r="E149" s="137" t="s">
        <v>0</v>
      </c>
      <c r="F149" s="137" t="s">
        <v>0</v>
      </c>
      <c r="G149" s="95" t="s">
        <v>0</v>
      </c>
      <c r="H149" s="130" t="s">
        <v>0</v>
      </c>
      <c r="I149" s="137" t="s">
        <v>0</v>
      </c>
      <c r="J149" s="137" t="s">
        <v>0</v>
      </c>
      <c r="K149" s="137" t="s">
        <v>0</v>
      </c>
      <c r="L149" s="137" t="s">
        <v>0</v>
      </c>
      <c r="M149" s="439" t="s">
        <v>0</v>
      </c>
      <c r="N149" s="439" t="s">
        <v>0</v>
      </c>
      <c r="O149" s="994" t="s">
        <v>0</v>
      </c>
      <c r="P149" s="981" t="s">
        <v>0</v>
      </c>
      <c r="Q149" s="527" t="s">
        <v>0</v>
      </c>
      <c r="R149" s="527" t="s">
        <v>0</v>
      </c>
      <c r="S149" s="527" t="s">
        <v>0</v>
      </c>
      <c r="T149" s="80" t="s">
        <v>0</v>
      </c>
      <c r="U149" s="807">
        <f>C149-(SUM(P149:T171))</f>
        <v>0</v>
      </c>
      <c r="V149" s="733"/>
      <c r="W149" s="734"/>
      <c r="X149" s="733"/>
      <c r="Y149" s="734"/>
      <c r="Z149" s="735"/>
      <c r="AA149" s="734"/>
      <c r="AB149" s="733"/>
      <c r="AC149" s="734"/>
      <c r="AD149" s="966">
        <f>C149-(V149+X149+Z149+AB149)</f>
        <v>0</v>
      </c>
      <c r="AE149" s="661"/>
    </row>
    <row r="150" spans="1:31" x14ac:dyDescent="0.3">
      <c r="A150" s="409"/>
      <c r="B150" s="276" t="s">
        <v>516</v>
      </c>
      <c r="C150" s="295"/>
      <c r="D150" s="294"/>
      <c r="E150" s="499"/>
      <c r="F150" s="110"/>
      <c r="G150" s="110"/>
      <c r="H150" s="295"/>
      <c r="I150" s="295"/>
      <c r="J150" s="295"/>
      <c r="K150" s="295"/>
      <c r="L150" s="295"/>
      <c r="M150" s="295"/>
      <c r="N150" s="295"/>
      <c r="O150" s="562"/>
      <c r="P150" s="802"/>
      <c r="Q150" s="295"/>
      <c r="R150" s="295"/>
      <c r="S150" s="295"/>
      <c r="T150" s="297"/>
      <c r="U150" s="562"/>
      <c r="V150" s="296"/>
      <c r="W150" s="296"/>
      <c r="X150" s="295"/>
      <c r="Y150" s="295"/>
      <c r="Z150" s="296"/>
      <c r="AA150" s="296"/>
      <c r="AB150" s="295"/>
      <c r="AC150" s="297"/>
      <c r="AD150" s="974"/>
      <c r="AE150" s="157"/>
    </row>
    <row r="151" spans="1:31" x14ac:dyDescent="0.3">
      <c r="A151" s="476"/>
      <c r="B151" s="825" t="s">
        <v>534</v>
      </c>
      <c r="C151" s="629"/>
      <c r="D151" s="365" t="s">
        <v>1</v>
      </c>
      <c r="E151" s="130" t="s">
        <v>0</v>
      </c>
      <c r="F151" s="34" t="s">
        <v>0</v>
      </c>
      <c r="G151" s="95" t="s">
        <v>0</v>
      </c>
      <c r="H151" s="130" t="s">
        <v>0</v>
      </c>
      <c r="I151" s="137" t="s">
        <v>0</v>
      </c>
      <c r="J151" s="137" t="s">
        <v>0</v>
      </c>
      <c r="K151" s="824"/>
      <c r="L151" s="824"/>
      <c r="M151" s="118"/>
      <c r="N151" s="439" t="s">
        <v>0</v>
      </c>
      <c r="O151" s="567">
        <f>C151-(SUM(H151:N151))</f>
        <v>0</v>
      </c>
      <c r="P151" s="696"/>
      <c r="Q151" s="624"/>
      <c r="R151" s="581"/>
      <c r="S151" s="646"/>
      <c r="T151" s="820"/>
      <c r="U151" s="807">
        <f>C151-(SUM(P151:T173))</f>
        <v>0</v>
      </c>
      <c r="V151" s="733"/>
      <c r="W151" s="734"/>
      <c r="X151" s="733"/>
      <c r="Y151" s="734"/>
      <c r="Z151" s="735"/>
      <c r="AA151" s="734"/>
      <c r="AB151" s="733"/>
      <c r="AC151" s="734"/>
      <c r="AD151" s="966">
        <f>C151-(V151+X151+Z151+AB151)</f>
        <v>0</v>
      </c>
      <c r="AE151" s="661"/>
    </row>
    <row r="152" spans="1:31" x14ac:dyDescent="0.3">
      <c r="A152" s="476"/>
      <c r="B152" s="825" t="s">
        <v>517</v>
      </c>
      <c r="C152" s="473"/>
      <c r="D152" s="306"/>
      <c r="E152" s="21"/>
      <c r="F152" s="20"/>
      <c r="G152" s="41"/>
      <c r="H152" s="444"/>
      <c r="I152" s="444"/>
      <c r="J152" s="444"/>
      <c r="K152" s="444"/>
      <c r="L152" s="444"/>
      <c r="M152" s="444"/>
      <c r="N152" s="233"/>
      <c r="O152" s="826"/>
      <c r="P152" s="473"/>
      <c r="Q152" s="444"/>
      <c r="R152" s="444"/>
      <c r="S152" s="233"/>
      <c r="T152" s="475"/>
      <c r="U152" s="826"/>
      <c r="V152" s="474"/>
      <c r="W152" s="474"/>
      <c r="X152" s="444"/>
      <c r="Y152" s="444"/>
      <c r="Z152" s="474"/>
      <c r="AA152" s="474"/>
      <c r="AB152" s="444"/>
      <c r="AC152" s="475"/>
      <c r="AD152" s="974"/>
      <c r="AE152" s="157"/>
    </row>
    <row r="153" spans="1:31" x14ac:dyDescent="0.3">
      <c r="A153" s="409"/>
      <c r="B153" s="276" t="s">
        <v>518</v>
      </c>
      <c r="C153" s="295"/>
      <c r="D153" s="294"/>
      <c r="E153" s="499"/>
      <c r="F153" s="110"/>
      <c r="G153" s="110"/>
      <c r="H153" s="295"/>
      <c r="I153" s="295"/>
      <c r="J153" s="295"/>
      <c r="K153" s="295"/>
      <c r="L153" s="295"/>
      <c r="M153" s="295"/>
      <c r="N153" s="295"/>
      <c r="O153" s="562"/>
      <c r="P153" s="802"/>
      <c r="Q153" s="295"/>
      <c r="R153" s="295"/>
      <c r="S153" s="295"/>
      <c r="T153" s="297"/>
      <c r="U153" s="562"/>
      <c r="V153" s="296"/>
      <c r="W153" s="296"/>
      <c r="X153" s="295"/>
      <c r="Y153" s="295"/>
      <c r="Z153" s="296"/>
      <c r="AA153" s="296"/>
      <c r="AB153" s="295"/>
      <c r="AC153" s="297"/>
      <c r="AD153" s="974"/>
      <c r="AE153" s="157"/>
    </row>
    <row r="154" spans="1:31" x14ac:dyDescent="0.3">
      <c r="A154" s="476"/>
      <c r="B154" s="825" t="s">
        <v>519</v>
      </c>
      <c r="C154" s="735"/>
      <c r="D154" s="365" t="s">
        <v>14</v>
      </c>
      <c r="E154" s="137" t="s">
        <v>0</v>
      </c>
      <c r="F154" s="137" t="s">
        <v>0</v>
      </c>
      <c r="G154" s="95" t="s">
        <v>0</v>
      </c>
      <c r="H154" s="130" t="s">
        <v>0</v>
      </c>
      <c r="I154" s="137" t="s">
        <v>0</v>
      </c>
      <c r="J154" s="137" t="s">
        <v>0</v>
      </c>
      <c r="K154" s="137" t="s">
        <v>0</v>
      </c>
      <c r="L154" s="137" t="s">
        <v>0</v>
      </c>
      <c r="M154" s="439" t="s">
        <v>0</v>
      </c>
      <c r="N154" s="118"/>
      <c r="O154" s="567">
        <f>C154-(SUM(H154:M154))</f>
        <v>0</v>
      </c>
      <c r="P154" s="986" t="s">
        <v>0</v>
      </c>
      <c r="Q154" s="439" t="s">
        <v>0</v>
      </c>
      <c r="R154" s="439" t="s">
        <v>0</v>
      </c>
      <c r="S154" s="34" t="s">
        <v>0</v>
      </c>
      <c r="T154" s="820"/>
      <c r="U154" s="807">
        <f>C154-(SUM(P154:T176))</f>
        <v>0</v>
      </c>
      <c r="V154" s="733"/>
      <c r="W154" s="734"/>
      <c r="X154" s="733"/>
      <c r="Y154" s="734"/>
      <c r="Z154" s="735"/>
      <c r="AA154" s="734"/>
      <c r="AB154" s="733"/>
      <c r="AC154" s="734"/>
      <c r="AD154" s="966">
        <f>C154-(V154+X154+Z154+AB154)</f>
        <v>0</v>
      </c>
      <c r="AE154" s="661"/>
    </row>
    <row r="155" spans="1:31" x14ac:dyDescent="0.3">
      <c r="A155" s="476"/>
      <c r="B155" s="299" t="s">
        <v>520</v>
      </c>
      <c r="C155" s="473"/>
      <c r="D155" s="306"/>
      <c r="E155" s="21"/>
      <c r="F155" s="20"/>
      <c r="G155" s="41"/>
      <c r="H155" s="444"/>
      <c r="I155" s="444"/>
      <c r="J155" s="444"/>
      <c r="K155" s="444"/>
      <c r="L155" s="444"/>
      <c r="M155" s="444"/>
      <c r="N155" s="233"/>
      <c r="O155" s="826"/>
      <c r="P155" s="473"/>
      <c r="Q155" s="444"/>
      <c r="R155" s="444"/>
      <c r="S155" s="233"/>
      <c r="T155" s="475"/>
      <c r="U155" s="826"/>
      <c r="V155" s="474"/>
      <c r="W155" s="474"/>
      <c r="X155" s="444"/>
      <c r="Y155" s="444"/>
      <c r="Z155" s="474"/>
      <c r="AA155" s="474"/>
      <c r="AB155" s="444"/>
      <c r="AC155" s="475"/>
      <c r="AD155" s="974"/>
      <c r="AE155" s="157"/>
    </row>
    <row r="156" spans="1:31" x14ac:dyDescent="0.3">
      <c r="A156" s="476"/>
      <c r="B156" s="825" t="s">
        <v>522</v>
      </c>
      <c r="C156" s="735"/>
      <c r="D156" s="365" t="s">
        <v>1</v>
      </c>
      <c r="E156" s="137" t="s">
        <v>0</v>
      </c>
      <c r="F156" s="137" t="s">
        <v>0</v>
      </c>
      <c r="G156" s="95" t="s">
        <v>0</v>
      </c>
      <c r="H156" s="985"/>
      <c r="I156" s="824"/>
      <c r="J156" s="824"/>
      <c r="K156" s="137" t="s">
        <v>0</v>
      </c>
      <c r="L156" s="137" t="s">
        <v>0</v>
      </c>
      <c r="M156" s="439" t="s">
        <v>0</v>
      </c>
      <c r="N156" s="439" t="s">
        <v>0</v>
      </c>
      <c r="O156" s="567">
        <f>C156-(SUM(H156:M156))</f>
        <v>0</v>
      </c>
      <c r="P156" s="986" t="s">
        <v>0</v>
      </c>
      <c r="Q156" s="987"/>
      <c r="R156" s="439" t="s">
        <v>0</v>
      </c>
      <c r="S156" s="34" t="s">
        <v>0</v>
      </c>
      <c r="T156" s="95" t="s">
        <v>0</v>
      </c>
      <c r="U156" s="807">
        <f>C156-(SUM(P156:T178))</f>
        <v>0</v>
      </c>
      <c r="V156" s="733"/>
      <c r="W156" s="734"/>
      <c r="X156" s="733"/>
      <c r="Y156" s="734"/>
      <c r="Z156" s="735"/>
      <c r="AA156" s="734"/>
      <c r="AB156" s="733"/>
      <c r="AC156" s="734"/>
      <c r="AD156" s="966">
        <f>C156-(V156+X156+Z156+AB156)</f>
        <v>0</v>
      </c>
      <c r="AE156" s="661"/>
    </row>
    <row r="157" spans="1:31" x14ac:dyDescent="0.3">
      <c r="A157" s="476"/>
      <c r="B157" s="825" t="s">
        <v>523</v>
      </c>
      <c r="C157" s="473"/>
      <c r="D157" s="306"/>
      <c r="E157" s="21"/>
      <c r="F157" s="20"/>
      <c r="G157" s="41"/>
      <c r="H157" s="444"/>
      <c r="I157" s="444"/>
      <c r="J157" s="444"/>
      <c r="K157" s="444"/>
      <c r="L157" s="444"/>
      <c r="M157" s="444"/>
      <c r="N157" s="233"/>
      <c r="O157" s="826"/>
      <c r="P157" s="473"/>
      <c r="Q157" s="444"/>
      <c r="R157" s="444"/>
      <c r="S157" s="233"/>
      <c r="T157" s="475"/>
      <c r="U157" s="826"/>
      <c r="V157" s="474"/>
      <c r="W157" s="474"/>
      <c r="X157" s="444"/>
      <c r="Y157" s="444"/>
      <c r="Z157" s="474"/>
      <c r="AA157" s="474"/>
      <c r="AB157" s="444"/>
      <c r="AC157" s="475"/>
      <c r="AD157" s="974"/>
      <c r="AE157" s="157"/>
    </row>
    <row r="158" spans="1:31" x14ac:dyDescent="0.3">
      <c r="A158" s="476"/>
      <c r="B158" s="933" t="s">
        <v>521</v>
      </c>
      <c r="C158" s="767"/>
      <c r="D158" s="477" t="s">
        <v>1</v>
      </c>
      <c r="E158" s="225" t="s">
        <v>0</v>
      </c>
      <c r="F158" s="225" t="s">
        <v>0</v>
      </c>
      <c r="G158" s="318" t="s">
        <v>0</v>
      </c>
      <c r="H158" s="983"/>
      <c r="I158" s="984"/>
      <c r="J158" s="984"/>
      <c r="K158" s="225" t="s">
        <v>0</v>
      </c>
      <c r="L158" s="225" t="s">
        <v>0</v>
      </c>
      <c r="M158" s="946" t="s">
        <v>0</v>
      </c>
      <c r="N158" s="946" t="s">
        <v>0</v>
      </c>
      <c r="O158" s="670">
        <f>C158-(SUM(H158:M158))</f>
        <v>0</v>
      </c>
      <c r="P158" s="986" t="s">
        <v>0</v>
      </c>
      <c r="Q158" s="34" t="s">
        <v>0</v>
      </c>
      <c r="R158" s="987"/>
      <c r="S158" s="34" t="s">
        <v>0</v>
      </c>
      <c r="T158" s="95" t="s">
        <v>0</v>
      </c>
      <c r="U158" s="808">
        <f>C158-(SUM(P158:T180))</f>
        <v>0</v>
      </c>
      <c r="V158" s="764"/>
      <c r="W158" s="765"/>
      <c r="X158" s="764"/>
      <c r="Y158" s="765"/>
      <c r="Z158" s="767"/>
      <c r="AA158" s="765"/>
      <c r="AB158" s="764"/>
      <c r="AC158" s="765"/>
      <c r="AD158" s="960">
        <f>C158-(V158+X158+Z158+AB158)</f>
        <v>0</v>
      </c>
      <c r="AE158" s="637"/>
    </row>
    <row r="159" spans="1:31" x14ac:dyDescent="0.3">
      <c r="A159" s="922"/>
      <c r="B159" s="936" t="s">
        <v>524</v>
      </c>
      <c r="C159" s="728"/>
      <c r="D159" s="365" t="s">
        <v>1</v>
      </c>
      <c r="E159" s="34" t="s">
        <v>0</v>
      </c>
      <c r="F159" s="34" t="s">
        <v>0</v>
      </c>
      <c r="G159" s="95" t="s">
        <v>0</v>
      </c>
      <c r="H159" s="369" t="s">
        <v>0</v>
      </c>
      <c r="I159" s="34" t="s">
        <v>0</v>
      </c>
      <c r="J159" s="34" t="s">
        <v>0</v>
      </c>
      <c r="K159" s="982"/>
      <c r="L159" s="982"/>
      <c r="M159" s="982"/>
      <c r="N159" s="439" t="s">
        <v>0</v>
      </c>
      <c r="O159" s="944">
        <f>C159-(SUM(H159:M159))</f>
        <v>0</v>
      </c>
      <c r="P159" s="658"/>
      <c r="Q159" s="581"/>
      <c r="R159" s="581"/>
      <c r="S159" s="646"/>
      <c r="T159" s="818"/>
      <c r="U159" s="945">
        <f>C159-(SUM(P159:T181))</f>
        <v>0</v>
      </c>
      <c r="V159" s="713"/>
      <c r="W159" s="720"/>
      <c r="X159" s="713"/>
      <c r="Y159" s="720"/>
      <c r="Z159" s="728"/>
      <c r="AA159" s="720"/>
      <c r="AB159" s="713"/>
      <c r="AC159" s="720"/>
      <c r="AD159" s="966">
        <f>C159-(V159+X159+Z159+AB159)</f>
        <v>0</v>
      </c>
      <c r="AE159" s="661"/>
    </row>
    <row r="160" spans="1:31" x14ac:dyDescent="0.3">
      <c r="A160" s="922"/>
      <c r="B160" s="937" t="s">
        <v>525</v>
      </c>
      <c r="C160" s="922"/>
      <c r="D160" s="922"/>
      <c r="E160" s="922"/>
      <c r="F160" s="922"/>
      <c r="G160" s="922"/>
      <c r="H160" s="922"/>
      <c r="I160" s="922"/>
      <c r="J160" s="922"/>
      <c r="K160" s="922"/>
      <c r="L160" s="922"/>
      <c r="M160" s="922"/>
      <c r="N160" s="922"/>
      <c r="O160" s="995"/>
      <c r="P160" s="934"/>
      <c r="Q160" s="922"/>
      <c r="R160" s="922"/>
      <c r="S160" s="922"/>
      <c r="T160" s="922"/>
      <c r="U160" s="995"/>
      <c r="V160" s="922"/>
      <c r="W160" s="922"/>
      <c r="X160" s="922"/>
      <c r="Y160" s="922"/>
      <c r="Z160" s="922"/>
      <c r="AA160" s="922"/>
      <c r="AB160" s="922"/>
      <c r="AC160" s="932"/>
    </row>
    <row r="161" spans="1:31" x14ac:dyDescent="0.3">
      <c r="A161" s="922"/>
      <c r="B161" s="476" t="s">
        <v>526</v>
      </c>
      <c r="C161" s="728"/>
      <c r="D161" s="365" t="s">
        <v>1</v>
      </c>
      <c r="E161" s="34" t="s">
        <v>0</v>
      </c>
      <c r="F161" s="34" t="s">
        <v>0</v>
      </c>
      <c r="G161" s="95" t="s">
        <v>0</v>
      </c>
      <c r="H161" s="369" t="s">
        <v>0</v>
      </c>
      <c r="I161" s="34" t="s">
        <v>0</v>
      </c>
      <c r="J161" s="34" t="s">
        <v>0</v>
      </c>
      <c r="K161" s="982"/>
      <c r="L161" s="982"/>
      <c r="M161" s="982"/>
      <c r="N161" s="439" t="s">
        <v>0</v>
      </c>
      <c r="O161" s="944">
        <f>C161-(SUM(H161:N161))</f>
        <v>0</v>
      </c>
      <c r="P161" s="658"/>
      <c r="Q161" s="581"/>
      <c r="R161" s="581"/>
      <c r="S161" s="646"/>
      <c r="T161" s="818"/>
      <c r="U161" s="945">
        <f>C161-(SUM(P161:T183))</f>
        <v>0</v>
      </c>
      <c r="V161" s="713"/>
      <c r="W161" s="720"/>
      <c r="X161" s="713"/>
      <c r="Y161" s="720"/>
      <c r="Z161" s="728"/>
      <c r="AA161" s="720"/>
      <c r="AB161" s="713"/>
      <c r="AC161" s="720"/>
      <c r="AD161" s="966">
        <f>C161-(V161+X161+Z161+AB161)</f>
        <v>0</v>
      </c>
      <c r="AE161" s="661"/>
    </row>
    <row r="162" spans="1:31" x14ac:dyDescent="0.3">
      <c r="A162" s="922"/>
      <c r="B162" s="937" t="s">
        <v>527</v>
      </c>
      <c r="C162" s="922"/>
      <c r="D162" s="922"/>
      <c r="E162" s="922"/>
      <c r="F162" s="922"/>
      <c r="G162" s="922"/>
      <c r="H162" s="922"/>
      <c r="I162" s="922"/>
      <c r="J162" s="922"/>
      <c r="K162" s="922"/>
      <c r="L162" s="922"/>
      <c r="M162" s="922"/>
      <c r="N162" s="922"/>
      <c r="O162" s="995"/>
      <c r="P162" s="934"/>
      <c r="Q162" s="922"/>
      <c r="R162" s="922"/>
      <c r="S162" s="922"/>
      <c r="T162" s="922"/>
      <c r="U162" s="995"/>
      <c r="V162" s="922"/>
      <c r="W162" s="922"/>
      <c r="X162" s="922"/>
      <c r="Y162" s="922"/>
      <c r="Z162" s="922"/>
      <c r="AA162" s="922"/>
      <c r="AB162" s="922"/>
      <c r="AC162" s="932"/>
    </row>
    <row r="163" spans="1:31" ht="19.5" x14ac:dyDescent="0.3">
      <c r="A163" s="476"/>
      <c r="B163" s="441" t="s">
        <v>531</v>
      </c>
      <c r="C163" s="573"/>
      <c r="D163" s="36" t="s">
        <v>1</v>
      </c>
      <c r="E163" s="35" t="s">
        <v>0</v>
      </c>
      <c r="F163" s="34" t="s">
        <v>0</v>
      </c>
      <c r="G163" s="823" t="s">
        <v>0</v>
      </c>
      <c r="H163" s="34" t="s">
        <v>0</v>
      </c>
      <c r="I163" s="34" t="s">
        <v>0</v>
      </c>
      <c r="J163" s="34" t="s">
        <v>0</v>
      </c>
      <c r="K163" s="34" t="s">
        <v>0</v>
      </c>
      <c r="L163" s="34" t="s">
        <v>0</v>
      </c>
      <c r="M163" s="34" t="s">
        <v>0</v>
      </c>
      <c r="N163" s="118"/>
      <c r="O163" s="944">
        <f>C163-(SUM(H163:M163))</f>
        <v>0</v>
      </c>
      <c r="P163" s="796"/>
      <c r="Q163" s="645"/>
      <c r="R163" s="650"/>
      <c r="S163" s="645"/>
      <c r="T163" s="95" t="s">
        <v>0</v>
      </c>
      <c r="U163" s="945">
        <f>C163-(SUM(P58:T58))</f>
        <v>0</v>
      </c>
      <c r="V163" s="656"/>
      <c r="W163" s="657"/>
      <c r="X163" s="658"/>
      <c r="Y163" s="657"/>
      <c r="Z163" s="658"/>
      <c r="AA163" s="657"/>
      <c r="AB163" s="659"/>
      <c r="AC163" s="657"/>
      <c r="AD163" s="966">
        <f>C163-(V163+X163+Z163+AB163)</f>
        <v>0</v>
      </c>
      <c r="AE163" s="661"/>
    </row>
    <row r="164" spans="1:31" ht="19.5" x14ac:dyDescent="0.3">
      <c r="A164" s="476"/>
      <c r="B164" s="938" t="s">
        <v>271</v>
      </c>
      <c r="C164" s="62"/>
      <c r="D164" s="42"/>
      <c r="E164" s="42"/>
      <c r="F164" s="371"/>
      <c r="G164" s="42"/>
      <c r="H164" s="41"/>
      <c r="I164" s="41"/>
      <c r="J164" s="42"/>
      <c r="K164" s="42"/>
      <c r="L164" s="42"/>
      <c r="M164" s="41"/>
      <c r="N164" s="41"/>
      <c r="O164" s="943"/>
      <c r="P164" s="62"/>
      <c r="Q164" s="41"/>
      <c r="R164" s="41"/>
      <c r="S164" s="42"/>
      <c r="T164" s="101"/>
      <c r="U164" s="943"/>
      <c r="V164" s="41"/>
      <c r="W164" s="41"/>
      <c r="X164" s="41"/>
      <c r="Y164" s="41"/>
      <c r="Z164" s="41"/>
      <c r="AA164" s="41"/>
      <c r="AB164" s="41"/>
      <c r="AC164" s="101"/>
      <c r="AE164" s="321"/>
    </row>
    <row r="165" spans="1:31" x14ac:dyDescent="0.3">
      <c r="A165" s="922"/>
      <c r="B165" s="476" t="s">
        <v>528</v>
      </c>
      <c r="C165" s="935"/>
      <c r="D165" s="939" t="s">
        <v>164</v>
      </c>
      <c r="E165" s="356" t="s">
        <v>0</v>
      </c>
      <c r="F165" s="137" t="s">
        <v>0</v>
      </c>
      <c r="G165" s="940" t="s">
        <v>0</v>
      </c>
      <c r="H165" s="225" t="s">
        <v>0</v>
      </c>
      <c r="I165" s="225" t="s">
        <v>0</v>
      </c>
      <c r="J165" s="225" t="s">
        <v>0</v>
      </c>
      <c r="K165" s="225" t="s">
        <v>0</v>
      </c>
      <c r="L165" s="225" t="s">
        <v>0</v>
      </c>
      <c r="M165" s="225" t="s">
        <v>0</v>
      </c>
      <c r="O165" s="941">
        <f>C165-(SUM(H165:M165))</f>
        <v>0</v>
      </c>
      <c r="P165" s="799"/>
      <c r="Q165" s="585"/>
      <c r="R165" s="679"/>
      <c r="S165" s="585"/>
      <c r="T165" s="99" t="s">
        <v>0</v>
      </c>
      <c r="U165" s="942">
        <f>C165-(SUM(P60:T60))</f>
        <v>0</v>
      </c>
      <c r="V165" s="694"/>
      <c r="W165" s="695"/>
      <c r="X165" s="696"/>
      <c r="Y165" s="695"/>
      <c r="Z165" s="696"/>
      <c r="AA165" s="695"/>
      <c r="AB165" s="697"/>
      <c r="AC165" s="695"/>
      <c r="AD165" s="966">
        <f>C165-(V165+X165+Z165+AB165)</f>
        <v>0</v>
      </c>
      <c r="AE165" s="661"/>
    </row>
    <row r="166" spans="1:31" x14ac:dyDescent="0.3">
      <c r="A166" s="409"/>
      <c r="B166" s="276" t="s">
        <v>529</v>
      </c>
      <c r="C166" s="295"/>
      <c r="D166" s="294"/>
      <c r="E166" s="499"/>
      <c r="F166" s="110"/>
      <c r="G166" s="110"/>
      <c r="H166" s="295"/>
      <c r="I166" s="295"/>
      <c r="J166" s="295"/>
      <c r="K166" s="295"/>
      <c r="L166" s="295"/>
      <c r="M166" s="295"/>
      <c r="N166" s="295"/>
      <c r="O166" s="562"/>
      <c r="P166" s="802"/>
      <c r="Q166" s="295"/>
      <c r="R166" s="295"/>
      <c r="S166" s="295"/>
      <c r="T166" s="297"/>
      <c r="U166" s="562"/>
      <c r="V166" s="296"/>
      <c r="W166" s="296"/>
      <c r="X166" s="295"/>
      <c r="Y166" s="295"/>
      <c r="Z166" s="296"/>
      <c r="AA166" s="296"/>
      <c r="AB166" s="295"/>
      <c r="AC166" s="297"/>
      <c r="AD166" s="974"/>
      <c r="AE166" s="157"/>
    </row>
    <row r="167" spans="1:31" x14ac:dyDescent="0.3">
      <c r="A167" s="476"/>
      <c r="B167" s="825" t="s">
        <v>530</v>
      </c>
      <c r="C167" s="735"/>
      <c r="D167" s="365" t="s">
        <v>1</v>
      </c>
      <c r="E167" s="137" t="s">
        <v>0</v>
      </c>
      <c r="F167" s="137" t="s">
        <v>0</v>
      </c>
      <c r="G167" s="95" t="s">
        <v>0</v>
      </c>
      <c r="H167" s="130" t="s">
        <v>0</v>
      </c>
      <c r="I167" s="137" t="s">
        <v>0</v>
      </c>
      <c r="J167" s="137" t="s">
        <v>0</v>
      </c>
      <c r="K167" s="824"/>
      <c r="L167" s="824"/>
      <c r="N167" s="439" t="s">
        <v>0</v>
      </c>
      <c r="O167" s="567">
        <f>C167-(SUM(H167:N167))</f>
        <v>0</v>
      </c>
      <c r="P167" s="696"/>
      <c r="Q167" s="624"/>
      <c r="R167" s="581"/>
      <c r="S167" s="646"/>
      <c r="T167" s="820"/>
      <c r="U167" s="807">
        <f>C167-(SUM(P167:T190))</f>
        <v>0</v>
      </c>
      <c r="V167" s="733"/>
      <c r="W167" s="734"/>
      <c r="X167" s="733"/>
      <c r="Y167" s="734"/>
      <c r="Z167" s="735"/>
      <c r="AA167" s="734"/>
      <c r="AB167" s="733"/>
      <c r="AC167" s="734"/>
      <c r="AD167" s="966">
        <f>C167-(V167+X167+Z167+AB167)</f>
        <v>0</v>
      </c>
      <c r="AE167" s="661"/>
    </row>
    <row r="168" spans="1:31" x14ac:dyDescent="0.3">
      <c r="A168" s="409"/>
      <c r="B168" s="276" t="s">
        <v>532</v>
      </c>
      <c r="C168" s="295"/>
      <c r="D168" s="294"/>
      <c r="E168" s="499"/>
      <c r="F168" s="110"/>
      <c r="G168" s="110"/>
      <c r="H168" s="295"/>
      <c r="I168" s="295"/>
      <c r="J168" s="295"/>
      <c r="K168" s="295"/>
      <c r="L168" s="295"/>
      <c r="M168" s="295"/>
      <c r="N168" s="295"/>
      <c r="O168" s="562"/>
      <c r="P168" s="802"/>
      <c r="Q168" s="295"/>
      <c r="R168" s="295"/>
      <c r="S168" s="295"/>
      <c r="T168" s="297"/>
      <c r="U168" s="562"/>
      <c r="V168" s="296"/>
      <c r="W168" s="296"/>
      <c r="X168" s="295"/>
      <c r="Y168" s="295"/>
      <c r="Z168" s="296"/>
      <c r="AA168" s="296"/>
      <c r="AB168" s="295"/>
      <c r="AC168" s="297"/>
      <c r="AD168" s="974"/>
      <c r="AE168" s="157"/>
    </row>
    <row r="169" spans="1:31" x14ac:dyDescent="0.3">
      <c r="A169" s="316"/>
      <c r="B169" s="302" t="s">
        <v>18</v>
      </c>
      <c r="C169" s="988"/>
      <c r="D169" s="923" t="s">
        <v>18</v>
      </c>
      <c r="E169" s="150" t="s">
        <v>0</v>
      </c>
      <c r="F169" s="150" t="s">
        <v>0</v>
      </c>
      <c r="G169" s="80" t="s">
        <v>0</v>
      </c>
      <c r="H169" s="265" t="s">
        <v>0</v>
      </c>
      <c r="I169" s="150" t="s">
        <v>0</v>
      </c>
      <c r="J169" s="150" t="s">
        <v>0</v>
      </c>
      <c r="K169" s="150" t="s">
        <v>0</v>
      </c>
      <c r="L169" s="150" t="s">
        <v>0</v>
      </c>
      <c r="M169" s="527" t="s">
        <v>0</v>
      </c>
      <c r="N169" s="527" t="s">
        <v>0</v>
      </c>
      <c r="O169" s="996" t="s">
        <v>0</v>
      </c>
      <c r="P169" s="981" t="s">
        <v>0</v>
      </c>
      <c r="Q169" s="527" t="s">
        <v>0</v>
      </c>
      <c r="R169" s="527" t="s">
        <v>0</v>
      </c>
      <c r="S169" s="527" t="s">
        <v>0</v>
      </c>
      <c r="T169" s="80" t="s">
        <v>0</v>
      </c>
      <c r="U169" s="807">
        <f>C169-(SUM(P169:T191))</f>
        <v>0</v>
      </c>
      <c r="V169" s="989"/>
      <c r="W169" s="990"/>
      <c r="X169" s="989"/>
      <c r="Y169" s="990"/>
      <c r="Z169" s="991"/>
      <c r="AA169" s="990"/>
      <c r="AB169" s="989"/>
      <c r="AC169" s="990"/>
      <c r="AD169" s="992"/>
      <c r="AE169" s="993"/>
    </row>
  </sheetData>
  <mergeCells count="21">
    <mergeCell ref="V5:W5"/>
    <mergeCell ref="X5:Y5"/>
    <mergeCell ref="Z5:AA5"/>
    <mergeCell ref="AB5:AC5"/>
    <mergeCell ref="AD5:AE5"/>
    <mergeCell ref="A1:AC1"/>
    <mergeCell ref="A2:AE2"/>
    <mergeCell ref="A3:A6"/>
    <mergeCell ref="B3:B6"/>
    <mergeCell ref="C3:D6"/>
    <mergeCell ref="E3:G6"/>
    <mergeCell ref="H3:N6"/>
    <mergeCell ref="O3:O6"/>
    <mergeCell ref="P3:T6"/>
    <mergeCell ref="U3:U6"/>
    <mergeCell ref="V3:AC3"/>
    <mergeCell ref="AD3:AE4"/>
    <mergeCell ref="V4:W4"/>
    <mergeCell ref="X4:Y4"/>
    <mergeCell ref="Z4:AA4"/>
    <mergeCell ref="AB4:AC4"/>
  </mergeCells>
  <printOptions horizontalCentered="1"/>
  <pageMargins left="0" right="0" top="0.39370078740157483" bottom="0.39370078740157483" header="0" footer="0"/>
  <pageSetup paperSize="9" scale="60" fitToHeight="0" orientation="landscape" r:id="rId1"/>
  <colBreaks count="1" manualBreakCount="1">
    <brk id="13"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107"/>
  <sheetViews>
    <sheetView tabSelected="1" view="pageBreakPreview" zoomScale="80" zoomScaleNormal="130" zoomScaleSheetLayoutView="80" workbookViewId="0">
      <selection activeCell="R10" sqref="R10"/>
    </sheetView>
  </sheetViews>
  <sheetFormatPr defaultColWidth="9" defaultRowHeight="18.75" x14ac:dyDescent="0.2"/>
  <cols>
    <col min="1" max="1" width="2.375" style="1352" customWidth="1"/>
    <col min="2" max="2" width="87.75" style="1352" customWidth="1"/>
    <col min="3" max="3" width="6.75" style="1352" customWidth="1"/>
    <col min="4" max="4" width="4.625" style="1352" bestFit="1" customWidth="1"/>
    <col min="5" max="7" width="9.875" style="1352" customWidth="1"/>
    <col min="8" max="8" width="7.625" style="1352" hidden="1" customWidth="1"/>
    <col min="9" max="9" width="6.875" style="2056" hidden="1" customWidth="1"/>
    <col min="10" max="13" width="6.875" style="1352" hidden="1" customWidth="1"/>
    <col min="14" max="14" width="18" style="1352" hidden="1" customWidth="1"/>
    <col min="15" max="15" width="7.75" style="1352" customWidth="1"/>
    <col min="16" max="16" width="9" style="1352" customWidth="1"/>
    <col min="17" max="17" width="7.75" style="1352" customWidth="1"/>
    <col min="18" max="18" width="9" style="1352" customWidth="1"/>
    <col min="19" max="19" width="7.75" style="1352" customWidth="1"/>
    <col min="20" max="20" width="9" style="1352" customWidth="1"/>
    <col min="21" max="21" width="7.75" style="1352" customWidth="1"/>
    <col min="22" max="22" width="9" style="1352" customWidth="1"/>
    <col min="23" max="23" width="7.75" style="1352" customWidth="1"/>
    <col min="24" max="24" width="9" style="1352" customWidth="1"/>
    <col min="25" max="16384" width="9" style="1352"/>
  </cols>
  <sheetData>
    <row r="1" spans="1:38" ht="23.25" x14ac:dyDescent="0.2">
      <c r="A1" s="2142" t="s">
        <v>616</v>
      </c>
      <c r="B1" s="2142"/>
      <c r="C1" s="2142"/>
      <c r="D1" s="2142"/>
      <c r="E1" s="2142"/>
      <c r="F1" s="2142"/>
      <c r="G1" s="2142"/>
      <c r="H1" s="2142"/>
      <c r="I1" s="2142"/>
      <c r="J1" s="2142"/>
      <c r="K1" s="2142"/>
      <c r="L1" s="2142"/>
      <c r="M1" s="2142"/>
      <c r="N1" s="2142"/>
      <c r="O1" s="2142"/>
      <c r="P1" s="2142"/>
      <c r="Q1" s="2142"/>
      <c r="R1" s="2142"/>
      <c r="S1" s="2142"/>
      <c r="T1" s="2142"/>
      <c r="U1" s="2142"/>
      <c r="V1" s="2142"/>
    </row>
    <row r="2" spans="1:38" ht="23.25" x14ac:dyDescent="0.2">
      <c r="A2" s="2143" t="s">
        <v>618</v>
      </c>
      <c r="B2" s="2143"/>
      <c r="C2" s="2143"/>
      <c r="D2" s="2143"/>
      <c r="E2" s="2143"/>
      <c r="F2" s="2143"/>
      <c r="G2" s="2143"/>
      <c r="H2" s="2143"/>
      <c r="I2" s="2143"/>
      <c r="J2" s="2143"/>
      <c r="K2" s="2143"/>
      <c r="L2" s="2143"/>
      <c r="M2" s="2143"/>
      <c r="N2" s="2143"/>
      <c r="O2" s="2143"/>
      <c r="P2" s="2143"/>
      <c r="Q2" s="2143"/>
      <c r="R2" s="2143"/>
      <c r="S2" s="2143"/>
      <c r="T2" s="2143"/>
      <c r="U2" s="2143"/>
      <c r="V2" s="2143"/>
      <c r="W2" s="1723"/>
      <c r="X2" s="1723"/>
    </row>
    <row r="3" spans="1:38" ht="21.75" customHeight="1" x14ac:dyDescent="0.2">
      <c r="A3" s="2121" t="s">
        <v>38</v>
      </c>
      <c r="B3" s="2123" t="s">
        <v>37</v>
      </c>
      <c r="C3" s="2125" t="s">
        <v>36</v>
      </c>
      <c r="D3" s="2126"/>
      <c r="E3" s="2123" t="s">
        <v>35</v>
      </c>
      <c r="F3" s="2131"/>
      <c r="G3" s="2132"/>
      <c r="H3" s="2116" t="s">
        <v>290</v>
      </c>
      <c r="I3" s="2123" t="s">
        <v>33</v>
      </c>
      <c r="J3" s="2131"/>
      <c r="K3" s="2131"/>
      <c r="L3" s="2131"/>
      <c r="M3" s="2132"/>
      <c r="N3" s="2116" t="s">
        <v>290</v>
      </c>
      <c r="O3" s="2108" t="s">
        <v>543</v>
      </c>
      <c r="P3" s="2108"/>
      <c r="Q3" s="2108"/>
      <c r="R3" s="2108"/>
      <c r="S3" s="2108"/>
      <c r="T3" s="2108"/>
      <c r="U3" s="2108"/>
      <c r="V3" s="2107"/>
      <c r="W3" s="2109" t="s">
        <v>279</v>
      </c>
      <c r="X3" s="2110"/>
    </row>
    <row r="4" spans="1:38" x14ac:dyDescent="0.2">
      <c r="A4" s="2122"/>
      <c r="B4" s="2124"/>
      <c r="C4" s="2127"/>
      <c r="D4" s="2128"/>
      <c r="E4" s="2133"/>
      <c r="F4" s="2134"/>
      <c r="G4" s="2135"/>
      <c r="H4" s="2117"/>
      <c r="I4" s="2133"/>
      <c r="J4" s="2134"/>
      <c r="K4" s="2134"/>
      <c r="L4" s="2134"/>
      <c r="M4" s="2135"/>
      <c r="N4" s="2117"/>
      <c r="O4" s="2108" t="s">
        <v>31</v>
      </c>
      <c r="P4" s="2108"/>
      <c r="Q4" s="2106" t="s">
        <v>30</v>
      </c>
      <c r="R4" s="2108"/>
      <c r="S4" s="2106" t="s">
        <v>29</v>
      </c>
      <c r="T4" s="2108"/>
      <c r="U4" s="2106" t="s">
        <v>28</v>
      </c>
      <c r="V4" s="2107"/>
      <c r="W4" s="2111"/>
      <c r="X4" s="2112"/>
    </row>
    <row r="5" spans="1:38" x14ac:dyDescent="0.2">
      <c r="A5" s="2122"/>
      <c r="B5" s="2124"/>
      <c r="C5" s="2127"/>
      <c r="D5" s="2128"/>
      <c r="E5" s="2133"/>
      <c r="F5" s="2134"/>
      <c r="G5" s="2135"/>
      <c r="H5" s="2117"/>
      <c r="I5" s="2133"/>
      <c r="J5" s="2134"/>
      <c r="K5" s="2134"/>
      <c r="L5" s="2134"/>
      <c r="M5" s="2135"/>
      <c r="N5" s="2117"/>
      <c r="O5" s="2108" t="s">
        <v>27</v>
      </c>
      <c r="P5" s="2107"/>
      <c r="Q5" s="2106" t="s">
        <v>27</v>
      </c>
      <c r="R5" s="2107"/>
      <c r="S5" s="2106" t="s">
        <v>27</v>
      </c>
      <c r="T5" s="2107"/>
      <c r="U5" s="2106" t="s">
        <v>27</v>
      </c>
      <c r="V5" s="2107"/>
      <c r="W5" s="2108" t="s">
        <v>27</v>
      </c>
      <c r="X5" s="2107"/>
    </row>
    <row r="6" spans="1:38" ht="36" x14ac:dyDescent="0.2">
      <c r="A6" s="2122"/>
      <c r="B6" s="2124"/>
      <c r="C6" s="2129"/>
      <c r="D6" s="2130"/>
      <c r="E6" s="2136"/>
      <c r="F6" s="2137"/>
      <c r="G6" s="2138"/>
      <c r="H6" s="2118"/>
      <c r="I6" s="2136"/>
      <c r="J6" s="2137"/>
      <c r="K6" s="2137"/>
      <c r="L6" s="2137"/>
      <c r="M6" s="2138"/>
      <c r="N6" s="2118"/>
      <c r="O6" s="448" t="s">
        <v>13</v>
      </c>
      <c r="P6" s="186" t="s">
        <v>26</v>
      </c>
      <c r="Q6" s="448" t="s">
        <v>13</v>
      </c>
      <c r="R6" s="186" t="s">
        <v>26</v>
      </c>
      <c r="S6" s="448" t="s">
        <v>13</v>
      </c>
      <c r="T6" s="186" t="s">
        <v>26</v>
      </c>
      <c r="U6" s="448" t="s">
        <v>13</v>
      </c>
      <c r="V6" s="186" t="s">
        <v>26</v>
      </c>
      <c r="W6" s="448" t="s">
        <v>278</v>
      </c>
      <c r="X6" s="186" t="s">
        <v>26</v>
      </c>
    </row>
    <row r="7" spans="1:38" ht="21" x14ac:dyDescent="0.2">
      <c r="A7" s="1340">
        <v>1</v>
      </c>
      <c r="B7" s="1469" t="s">
        <v>544</v>
      </c>
      <c r="C7" s="1342"/>
      <c r="D7" s="1342"/>
      <c r="E7" s="1343"/>
      <c r="F7" s="1343"/>
      <c r="G7" s="1343"/>
      <c r="H7" s="1724"/>
      <c r="I7" s="1346"/>
      <c r="J7" s="1346"/>
      <c r="K7" s="1346"/>
      <c r="L7" s="1346"/>
      <c r="M7" s="1346"/>
      <c r="N7" s="1724"/>
      <c r="O7" s="1348"/>
      <c r="P7" s="1348"/>
      <c r="Q7" s="1348"/>
      <c r="R7" s="1348"/>
      <c r="S7" s="1348"/>
      <c r="T7" s="1348"/>
      <c r="U7" s="1348"/>
      <c r="V7" s="1349"/>
      <c r="W7" s="1348"/>
      <c r="X7" s="1349"/>
      <c r="Z7" s="1725"/>
      <c r="AA7" s="1725"/>
      <c r="AB7" s="1725"/>
      <c r="AC7" s="1725"/>
      <c r="AD7" s="1725"/>
      <c r="AE7" s="1725"/>
      <c r="AF7" s="1725"/>
      <c r="AG7" s="1725"/>
      <c r="AH7" s="1725"/>
      <c r="AI7" s="1725"/>
      <c r="AJ7" s="1725"/>
      <c r="AK7" s="1725"/>
      <c r="AL7" s="1725"/>
    </row>
    <row r="8" spans="1:38" ht="39" x14ac:dyDescent="0.2">
      <c r="A8" s="374"/>
      <c r="B8" s="180"/>
      <c r="C8" s="403" t="s">
        <v>13</v>
      </c>
      <c r="D8" s="404" t="s">
        <v>12</v>
      </c>
      <c r="E8" s="177" t="s">
        <v>11</v>
      </c>
      <c r="F8" s="174" t="s">
        <v>10</v>
      </c>
      <c r="G8" s="176" t="s">
        <v>9</v>
      </c>
      <c r="H8" s="550"/>
      <c r="I8" s="779" t="s">
        <v>263</v>
      </c>
      <c r="J8" s="226" t="s">
        <v>274</v>
      </c>
      <c r="K8" s="172" t="s">
        <v>275</v>
      </c>
      <c r="L8" s="172" t="s">
        <v>276</v>
      </c>
      <c r="M8" s="811" t="s">
        <v>252</v>
      </c>
      <c r="N8" s="550"/>
      <c r="O8" s="169"/>
      <c r="P8" s="167"/>
      <c r="Q8" s="170"/>
      <c r="R8" s="167"/>
      <c r="S8" s="169"/>
      <c r="T8" s="167"/>
      <c r="U8" s="168"/>
      <c r="V8" s="167"/>
      <c r="W8" s="947"/>
      <c r="X8" s="139"/>
    </row>
    <row r="9" spans="1:38" ht="21" x14ac:dyDescent="0.2">
      <c r="A9" s="1726"/>
      <c r="B9" s="1727" t="s">
        <v>218</v>
      </c>
      <c r="C9" s="1728">
        <v>0</v>
      </c>
      <c r="D9" s="1479" t="s">
        <v>1</v>
      </c>
      <c r="E9" s="1729" t="s">
        <v>0</v>
      </c>
      <c r="F9" s="1730">
        <v>0</v>
      </c>
      <c r="G9" s="1731" t="s">
        <v>0</v>
      </c>
      <c r="H9" s="1733" t="e">
        <f>C9-(SUM(#REF!))</f>
        <v>#REF!</v>
      </c>
      <c r="I9" s="1734">
        <v>0</v>
      </c>
      <c r="J9" s="1730">
        <v>0</v>
      </c>
      <c r="K9" s="1735">
        <v>0</v>
      </c>
      <c r="L9" s="1735">
        <v>0</v>
      </c>
      <c r="M9" s="1736" t="s">
        <v>0</v>
      </c>
      <c r="N9" s="1430">
        <f>C9-(SUM(I9:M9))</f>
        <v>0</v>
      </c>
      <c r="O9" s="1737">
        <v>0</v>
      </c>
      <c r="P9" s="1738">
        <v>0</v>
      </c>
      <c r="Q9" s="1739">
        <v>0</v>
      </c>
      <c r="R9" s="1738">
        <v>0</v>
      </c>
      <c r="S9" s="1737">
        <v>0</v>
      </c>
      <c r="T9" s="1738">
        <v>0</v>
      </c>
      <c r="U9" s="1740">
        <v>0</v>
      </c>
      <c r="V9" s="1738">
        <v>0</v>
      </c>
      <c r="W9" s="1741">
        <f>C9-(O9+Q9+S9+U9)</f>
        <v>0</v>
      </c>
      <c r="X9" s="1742">
        <f>(SUM(E9:G9))-(P9+R9+T9+V9)</f>
        <v>0</v>
      </c>
      <c r="Z9" s="1743"/>
      <c r="AA9" s="1743"/>
      <c r="AB9" s="1743"/>
      <c r="AC9" s="1743"/>
      <c r="AD9" s="1743"/>
      <c r="AE9" s="1743"/>
      <c r="AF9" s="1743"/>
      <c r="AG9" s="1743"/>
      <c r="AH9" s="1743"/>
      <c r="AI9" s="1743"/>
      <c r="AJ9" s="1743"/>
      <c r="AK9" s="1743"/>
      <c r="AL9" s="1743"/>
    </row>
    <row r="10" spans="1:38" x14ac:dyDescent="0.2">
      <c r="A10" s="1418" t="s">
        <v>573</v>
      </c>
      <c r="B10" s="2070" t="s">
        <v>590</v>
      </c>
      <c r="C10" s="1826"/>
      <c r="D10" s="2064" t="s">
        <v>1</v>
      </c>
      <c r="E10" s="1826"/>
      <c r="F10" s="1422" t="s">
        <v>0</v>
      </c>
      <c r="G10" s="1423" t="s">
        <v>0</v>
      </c>
      <c r="H10" s="1763"/>
      <c r="I10" s="1422" t="s">
        <v>0</v>
      </c>
      <c r="J10" s="1422" t="s">
        <v>0</v>
      </c>
      <c r="K10" s="1422" t="s">
        <v>0</v>
      </c>
      <c r="L10" s="1422" t="s">
        <v>0</v>
      </c>
      <c r="M10" s="1429" t="s">
        <v>0</v>
      </c>
      <c r="N10" s="1763"/>
      <c r="O10" s="1829">
        <f>C10</f>
        <v>0</v>
      </c>
      <c r="P10" s="1828">
        <f>E10/2</f>
        <v>0</v>
      </c>
      <c r="Q10" s="1426" t="s">
        <v>0</v>
      </c>
      <c r="R10" s="1434" t="s">
        <v>0</v>
      </c>
      <c r="S10" s="1829">
        <f>C10</f>
        <v>0</v>
      </c>
      <c r="T10" s="1828">
        <f>P10</f>
        <v>0</v>
      </c>
      <c r="U10" s="1426" t="s">
        <v>0</v>
      </c>
      <c r="V10" s="1434" t="s">
        <v>0</v>
      </c>
      <c r="W10" s="1764"/>
      <c r="X10" s="1755">
        <f>(SUM(E10:G10))-(P10+T10)</f>
        <v>0</v>
      </c>
    </row>
    <row r="11" spans="1:38" x14ac:dyDescent="0.2">
      <c r="A11" s="1387" t="s">
        <v>573</v>
      </c>
      <c r="B11" s="1762" t="s">
        <v>591</v>
      </c>
      <c r="C11" s="1826"/>
      <c r="D11" s="2069" t="s">
        <v>1</v>
      </c>
      <c r="E11" s="1826"/>
      <c r="F11" s="1422" t="s">
        <v>0</v>
      </c>
      <c r="G11" s="2026" t="s">
        <v>0</v>
      </c>
      <c r="H11" s="1763"/>
      <c r="I11" s="1422" t="s">
        <v>0</v>
      </c>
      <c r="J11" s="1422" t="s">
        <v>0</v>
      </c>
      <c r="K11" s="1422" t="s">
        <v>0</v>
      </c>
      <c r="L11" s="1422" t="s">
        <v>0</v>
      </c>
      <c r="M11" s="1429" t="s">
        <v>0</v>
      </c>
      <c r="N11" s="1763"/>
      <c r="O11" s="1752">
        <f>C11</f>
        <v>0</v>
      </c>
      <c r="P11" s="1753">
        <f>E11/2</f>
        <v>0</v>
      </c>
      <c r="Q11" s="1426" t="s">
        <v>0</v>
      </c>
      <c r="R11" s="1434" t="s">
        <v>0</v>
      </c>
      <c r="S11" s="1752">
        <f>C11</f>
        <v>0</v>
      </c>
      <c r="T11" s="1753">
        <f>P11</f>
        <v>0</v>
      </c>
      <c r="U11" s="1426" t="s">
        <v>0</v>
      </c>
      <c r="V11" s="1434" t="s">
        <v>0</v>
      </c>
      <c r="W11" s="1764"/>
      <c r="X11" s="1755">
        <f>(SUM(E11:G11))-(P11+T11)</f>
        <v>0</v>
      </c>
    </row>
    <row r="12" spans="1:38" ht="21" x14ac:dyDescent="0.2">
      <c r="A12" s="1765">
        <v>2</v>
      </c>
      <c r="B12" s="1469" t="s">
        <v>254</v>
      </c>
      <c r="C12" s="1342"/>
      <c r="D12" s="1342"/>
      <c r="E12" s="1343"/>
      <c r="F12" s="1343"/>
      <c r="G12" s="1343"/>
      <c r="H12" s="1347"/>
      <c r="I12" s="1346"/>
      <c r="J12" s="1346"/>
      <c r="K12" s="1346"/>
      <c r="L12" s="1346"/>
      <c r="M12" s="1346"/>
      <c r="N12" s="1347"/>
      <c r="O12" s="1348"/>
      <c r="P12" s="1348"/>
      <c r="Q12" s="1348"/>
      <c r="R12" s="1348"/>
      <c r="S12" s="1348"/>
      <c r="T12" s="1348"/>
      <c r="U12" s="1348"/>
      <c r="V12" s="1349"/>
      <c r="W12" s="1766"/>
      <c r="X12" s="1767"/>
    </row>
    <row r="13" spans="1:38" ht="39" x14ac:dyDescent="0.2">
      <c r="A13" s="374"/>
      <c r="B13" s="180"/>
      <c r="C13" s="403" t="s">
        <v>13</v>
      </c>
      <c r="D13" s="404" t="s">
        <v>12</v>
      </c>
      <c r="E13" s="177" t="s">
        <v>11</v>
      </c>
      <c r="F13" s="174" t="s">
        <v>10</v>
      </c>
      <c r="G13" s="173" t="s">
        <v>9</v>
      </c>
      <c r="H13" s="1022"/>
      <c r="I13" s="779" t="s">
        <v>263</v>
      </c>
      <c r="J13" s="226" t="s">
        <v>274</v>
      </c>
      <c r="K13" s="172" t="s">
        <v>275</v>
      </c>
      <c r="L13" s="172" t="s">
        <v>276</v>
      </c>
      <c r="M13" s="811" t="s">
        <v>252</v>
      </c>
      <c r="N13" s="1022"/>
      <c r="O13" s="170"/>
      <c r="P13" s="167"/>
      <c r="Q13" s="169"/>
      <c r="R13" s="1053"/>
      <c r="S13" s="170"/>
      <c r="T13" s="167"/>
      <c r="U13" s="949"/>
      <c r="V13" s="167"/>
      <c r="W13" s="1054"/>
      <c r="X13" s="1055"/>
    </row>
    <row r="14" spans="1:38" ht="19.5" x14ac:dyDescent="0.2">
      <c r="A14" s="1372"/>
      <c r="B14" s="1768" t="s">
        <v>286</v>
      </c>
      <c r="C14" s="1376"/>
      <c r="D14" s="1376"/>
      <c r="E14" s="1376"/>
      <c r="F14" s="1376"/>
      <c r="G14" s="1376"/>
      <c r="H14" s="1771"/>
      <c r="I14" s="1772"/>
      <c r="J14" s="1722"/>
      <c r="K14" s="1722"/>
      <c r="L14" s="1722"/>
      <c r="M14" s="1773"/>
      <c r="N14" s="1771"/>
      <c r="O14" s="1769"/>
      <c r="P14" s="1770"/>
      <c r="Q14" s="1376"/>
      <c r="R14" s="1376"/>
      <c r="S14" s="1769"/>
      <c r="T14" s="1770"/>
      <c r="U14" s="1376"/>
      <c r="V14" s="1770"/>
      <c r="W14" s="1774"/>
      <c r="X14" s="1775"/>
    </row>
    <row r="15" spans="1:38" x14ac:dyDescent="0.2">
      <c r="A15" s="1418"/>
      <c r="B15" s="1776" t="s">
        <v>223</v>
      </c>
      <c r="C15" s="1777">
        <v>0</v>
      </c>
      <c r="D15" s="1778" t="s">
        <v>1</v>
      </c>
      <c r="E15" s="1779" t="s">
        <v>0</v>
      </c>
      <c r="F15" s="1780">
        <v>0</v>
      </c>
      <c r="G15" s="1442" t="s">
        <v>0</v>
      </c>
      <c r="H15" s="1446" t="e">
        <f>C15-(SUM(#REF!))</f>
        <v>#REF!</v>
      </c>
      <c r="I15" s="1784">
        <v>0</v>
      </c>
      <c r="J15" s="1780">
        <v>0</v>
      </c>
      <c r="K15" s="1782">
        <v>0</v>
      </c>
      <c r="L15" s="1780">
        <v>0</v>
      </c>
      <c r="M15" s="1783" t="s">
        <v>0</v>
      </c>
      <c r="N15" s="1466">
        <f>C15-(SUM(I15:M15))</f>
        <v>0</v>
      </c>
      <c r="O15" s="1785">
        <v>0</v>
      </c>
      <c r="P15" s="1786">
        <v>0</v>
      </c>
      <c r="Q15" s="1787">
        <v>0</v>
      </c>
      <c r="R15" s="1788">
        <v>0</v>
      </c>
      <c r="S15" s="1785">
        <v>0</v>
      </c>
      <c r="T15" s="1786">
        <v>0</v>
      </c>
      <c r="U15" s="1789">
        <v>0</v>
      </c>
      <c r="V15" s="1786">
        <v>0</v>
      </c>
      <c r="W15" s="1741">
        <f>C15-(O15+Q15+S15+U15)</f>
        <v>0</v>
      </c>
      <c r="X15" s="1742">
        <f>(SUM(E15:G15))-(P15+R15+T15+V15)</f>
        <v>0</v>
      </c>
    </row>
    <row r="16" spans="1:38" ht="19.5" x14ac:dyDescent="0.2">
      <c r="A16" s="1387"/>
      <c r="B16" s="1790" t="s">
        <v>287</v>
      </c>
      <c r="C16" s="1769"/>
      <c r="D16" s="1712"/>
      <c r="E16" s="1712"/>
      <c r="F16" s="1712"/>
      <c r="G16" s="1712"/>
      <c r="H16" s="1793"/>
      <c r="I16" s="1791"/>
      <c r="J16" s="1712"/>
      <c r="K16" s="1712"/>
      <c r="L16" s="1712"/>
      <c r="M16" s="1792"/>
      <c r="N16" s="1794"/>
      <c r="O16" s="1791"/>
      <c r="P16" s="1792"/>
      <c r="Q16" s="1712"/>
      <c r="R16" s="1712"/>
      <c r="S16" s="1791"/>
      <c r="T16" s="1792"/>
      <c r="U16" s="1712"/>
      <c r="V16" s="1792"/>
      <c r="W16" s="1795"/>
      <c r="X16" s="1796"/>
    </row>
    <row r="17" spans="1:24" x14ac:dyDescent="0.2">
      <c r="A17" s="1387"/>
      <c r="B17" s="1797" t="s">
        <v>224</v>
      </c>
      <c r="C17" s="1798">
        <v>0</v>
      </c>
      <c r="D17" s="1548" t="s">
        <v>1</v>
      </c>
      <c r="E17" s="1799" t="s">
        <v>0</v>
      </c>
      <c r="F17" s="1800">
        <v>0</v>
      </c>
      <c r="G17" s="1801" t="s">
        <v>0</v>
      </c>
      <c r="H17" s="1763" t="e">
        <f>C17-(SUM(#REF!))</f>
        <v>#REF!</v>
      </c>
      <c r="I17" s="1804">
        <v>0</v>
      </c>
      <c r="J17" s="1805">
        <v>0</v>
      </c>
      <c r="K17" s="1806">
        <v>0</v>
      </c>
      <c r="L17" s="1748">
        <v>0</v>
      </c>
      <c r="M17" s="1429" t="s">
        <v>0</v>
      </c>
      <c r="N17" s="1763">
        <f>C17-(SUM(I17:M17))</f>
        <v>0</v>
      </c>
      <c r="O17" s="1807">
        <v>0</v>
      </c>
      <c r="P17" s="1808">
        <v>0</v>
      </c>
      <c r="Q17" s="1809">
        <v>0</v>
      </c>
      <c r="R17" s="1810">
        <v>0</v>
      </c>
      <c r="S17" s="1807">
        <v>0</v>
      </c>
      <c r="T17" s="1808">
        <v>0</v>
      </c>
      <c r="U17" s="1811">
        <v>0</v>
      </c>
      <c r="V17" s="1808">
        <v>0</v>
      </c>
      <c r="W17" s="1741">
        <f>C17-(O17+Q17+S17+U17)</f>
        <v>0</v>
      </c>
      <c r="X17" s="1742">
        <f>(SUM(E17:G17))-(P17+R17+T17+V17)</f>
        <v>0</v>
      </c>
    </row>
    <row r="18" spans="1:24" ht="19.5" x14ac:dyDescent="0.2">
      <c r="A18" s="1372"/>
      <c r="B18" s="1768" t="s">
        <v>288</v>
      </c>
      <c r="C18" s="1376"/>
      <c r="D18" s="1376"/>
      <c r="E18" s="1376"/>
      <c r="F18" s="1376"/>
      <c r="G18" s="1376"/>
      <c r="H18" s="1771"/>
      <c r="I18" s="1772"/>
      <c r="J18" s="1722"/>
      <c r="K18" s="1722"/>
      <c r="L18" s="1722"/>
      <c r="M18" s="1773"/>
      <c r="N18" s="1771"/>
      <c r="O18" s="1769"/>
      <c r="P18" s="1770"/>
      <c r="Q18" s="1376"/>
      <c r="R18" s="1376"/>
      <c r="S18" s="1769"/>
      <c r="T18" s="1770"/>
      <c r="U18" s="1376"/>
      <c r="V18" s="1770"/>
      <c r="W18" s="1795"/>
      <c r="X18" s="1796"/>
    </row>
    <row r="19" spans="1:24" x14ac:dyDescent="0.2">
      <c r="A19" s="1387"/>
      <c r="B19" s="1812" t="s">
        <v>225</v>
      </c>
      <c r="C19" s="1756">
        <v>0</v>
      </c>
      <c r="D19" s="1778" t="s">
        <v>1</v>
      </c>
      <c r="E19" s="1813" t="s">
        <v>0</v>
      </c>
      <c r="F19" s="1780">
        <v>0</v>
      </c>
      <c r="G19" s="1442" t="s">
        <v>0</v>
      </c>
      <c r="H19" s="1446" t="e">
        <f>C19-(SUM(#REF!))</f>
        <v>#REF!</v>
      </c>
      <c r="I19" s="1784">
        <v>0</v>
      </c>
      <c r="J19" s="1780">
        <v>0</v>
      </c>
      <c r="K19" s="1782">
        <v>0</v>
      </c>
      <c r="L19" s="1780">
        <v>0</v>
      </c>
      <c r="M19" s="1783" t="s">
        <v>0</v>
      </c>
      <c r="N19" s="1466">
        <f>C19-(SUM(I19:M19))</f>
        <v>0</v>
      </c>
      <c r="O19" s="1785">
        <v>0</v>
      </c>
      <c r="P19" s="1786">
        <v>0</v>
      </c>
      <c r="Q19" s="1787">
        <v>0</v>
      </c>
      <c r="R19" s="1788">
        <v>0</v>
      </c>
      <c r="S19" s="1785">
        <v>0</v>
      </c>
      <c r="T19" s="1786">
        <v>0</v>
      </c>
      <c r="U19" s="1789">
        <v>0</v>
      </c>
      <c r="V19" s="1786">
        <v>0</v>
      </c>
      <c r="W19" s="1741">
        <f>C19-(O19+Q19+S19+U19)</f>
        <v>0</v>
      </c>
      <c r="X19" s="1742">
        <f>(SUM(E19:G19))-(P19+R19+T19+V19)</f>
        <v>0</v>
      </c>
    </row>
    <row r="20" spans="1:24" x14ac:dyDescent="0.2">
      <c r="A20" s="1372"/>
      <c r="B20" s="1373" t="s">
        <v>289</v>
      </c>
      <c r="C20" s="1815"/>
      <c r="D20" s="1710"/>
      <c r="E20" s="1710"/>
      <c r="F20" s="1816"/>
      <c r="G20" s="1710"/>
      <c r="H20" s="1818"/>
      <c r="I20" s="1819"/>
      <c r="J20" s="1816"/>
      <c r="K20" s="1816"/>
      <c r="L20" s="1816"/>
      <c r="M20" s="1817"/>
      <c r="N20" s="1820"/>
      <c r="O20" s="1819"/>
      <c r="P20" s="1817"/>
      <c r="Q20" s="1816"/>
      <c r="R20" s="1816"/>
      <c r="S20" s="1819"/>
      <c r="T20" s="1817"/>
      <c r="U20" s="1816"/>
      <c r="V20" s="1817"/>
      <c r="W20" s="1821"/>
      <c r="X20" s="1822"/>
    </row>
    <row r="21" spans="1:24" x14ac:dyDescent="0.2">
      <c r="A21" s="1418"/>
      <c r="B21" s="1418" t="s">
        <v>217</v>
      </c>
      <c r="C21" s="1823">
        <v>0</v>
      </c>
      <c r="D21" s="1824" t="s">
        <v>1</v>
      </c>
      <c r="E21" s="1779" t="s">
        <v>0</v>
      </c>
      <c r="F21" s="1781">
        <v>0</v>
      </c>
      <c r="G21" s="1426" t="s">
        <v>0</v>
      </c>
      <c r="H21" s="1763" t="e">
        <f>C21-(SUM(#REF!))</f>
        <v>#REF!</v>
      </c>
      <c r="I21" s="1826">
        <v>0</v>
      </c>
      <c r="J21" s="1781">
        <v>0</v>
      </c>
      <c r="K21" s="1825">
        <v>0</v>
      </c>
      <c r="L21" s="1781">
        <v>0</v>
      </c>
      <c r="M21" s="1429" t="s">
        <v>0</v>
      </c>
      <c r="N21" s="1763">
        <f>C21-(SUM(I21:M21))</f>
        <v>0</v>
      </c>
      <c r="O21" s="1827">
        <v>0</v>
      </c>
      <c r="P21" s="1828">
        <v>0</v>
      </c>
      <c r="Q21" s="1829">
        <v>0</v>
      </c>
      <c r="R21" s="1830">
        <v>0</v>
      </c>
      <c r="S21" s="1827">
        <v>0</v>
      </c>
      <c r="T21" s="1828">
        <v>0</v>
      </c>
      <c r="U21" s="1831">
        <v>0</v>
      </c>
      <c r="V21" s="1828">
        <v>0</v>
      </c>
      <c r="W21" s="1741">
        <f>C21-(O21+Q21+S21+U21)</f>
        <v>0</v>
      </c>
      <c r="X21" s="1742">
        <f>(SUM(E21:G21))-(P21+R21+T21+V21)</f>
        <v>0</v>
      </c>
    </row>
    <row r="22" spans="1:24" ht="21" x14ac:dyDescent="0.2">
      <c r="A22" s="1340">
        <v>3</v>
      </c>
      <c r="B22" s="1469" t="s">
        <v>269</v>
      </c>
      <c r="C22" s="1342"/>
      <c r="D22" s="1342"/>
      <c r="E22" s="1348"/>
      <c r="F22" s="1348"/>
      <c r="G22" s="1348"/>
      <c r="H22" s="1471"/>
      <c r="I22" s="1348"/>
      <c r="J22" s="1348"/>
      <c r="K22" s="1348"/>
      <c r="L22" s="1348"/>
      <c r="M22" s="1348"/>
      <c r="N22" s="1471"/>
      <c r="O22" s="1348"/>
      <c r="P22" s="1348"/>
      <c r="Q22" s="1348"/>
      <c r="R22" s="1348"/>
      <c r="S22" s="1348"/>
      <c r="T22" s="1348"/>
      <c r="U22" s="1348"/>
      <c r="V22" s="1349"/>
      <c r="W22" s="1350"/>
      <c r="X22" s="1351"/>
    </row>
    <row r="23" spans="1:24" ht="39" x14ac:dyDescent="0.2">
      <c r="A23" s="1832"/>
      <c r="B23" s="1833"/>
      <c r="C23" s="403" t="s">
        <v>13</v>
      </c>
      <c r="D23" s="404" t="s">
        <v>12</v>
      </c>
      <c r="E23" s="378" t="s">
        <v>11</v>
      </c>
      <c r="F23" s="379" t="s">
        <v>10</v>
      </c>
      <c r="G23" s="1104" t="s">
        <v>9</v>
      </c>
      <c r="H23" s="1106"/>
      <c r="I23" s="779" t="s">
        <v>263</v>
      </c>
      <c r="J23" s="226" t="s">
        <v>274</v>
      </c>
      <c r="K23" s="172" t="s">
        <v>275</v>
      </c>
      <c r="L23" s="172" t="s">
        <v>276</v>
      </c>
      <c r="M23" s="811" t="s">
        <v>277</v>
      </c>
      <c r="N23" s="1106"/>
      <c r="O23" s="1834"/>
      <c r="P23" s="1835"/>
      <c r="Q23" s="1836"/>
      <c r="R23" s="1837"/>
      <c r="S23" s="1834"/>
      <c r="T23" s="1835"/>
      <c r="U23" s="1838"/>
      <c r="V23" s="1835"/>
      <c r="W23" s="1839"/>
      <c r="X23" s="1840"/>
    </row>
    <row r="24" spans="1:24" ht="19.5" x14ac:dyDescent="0.2">
      <c r="A24" s="1387"/>
      <c r="B24" s="1841" t="s">
        <v>165</v>
      </c>
      <c r="C24" s="1744">
        <v>0</v>
      </c>
      <c r="D24" s="1482" t="s">
        <v>14</v>
      </c>
      <c r="E24" s="1842" t="s">
        <v>0</v>
      </c>
      <c r="F24" s="1750">
        <v>0</v>
      </c>
      <c r="G24" s="1754" t="s">
        <v>0</v>
      </c>
      <c r="H24" s="1751" t="e">
        <f>C24-(SUM(#REF!))</f>
        <v>#REF!</v>
      </c>
      <c r="I24" s="1844" t="s">
        <v>0</v>
      </c>
      <c r="J24" s="1845" t="s">
        <v>0</v>
      </c>
      <c r="K24" s="1845" t="s">
        <v>0</v>
      </c>
      <c r="L24" s="1845" t="s">
        <v>0</v>
      </c>
      <c r="M24" s="1846">
        <v>0</v>
      </c>
      <c r="N24" s="1847">
        <f>C24-(SUM(I24:M24))</f>
        <v>0</v>
      </c>
      <c r="O24" s="1848">
        <f>C24</f>
        <v>0</v>
      </c>
      <c r="P24" s="1753">
        <v>0</v>
      </c>
      <c r="Q24" s="1848">
        <f>C24</f>
        <v>0</v>
      </c>
      <c r="R24" s="1849">
        <v>0</v>
      </c>
      <c r="S24" s="1848">
        <f>C24</f>
        <v>0</v>
      </c>
      <c r="T24" s="1753">
        <v>0</v>
      </c>
      <c r="U24" s="1848">
        <f>C24</f>
        <v>0</v>
      </c>
      <c r="V24" s="1753">
        <v>0</v>
      </c>
      <c r="W24" s="1850"/>
      <c r="X24" s="1742">
        <f>(SUM(E24:G24))-(P24+R24+T24+V24)</f>
        <v>0</v>
      </c>
    </row>
    <row r="25" spans="1:24" x14ac:dyDescent="0.2">
      <c r="A25" s="1418"/>
      <c r="B25" s="2093" t="s">
        <v>160</v>
      </c>
      <c r="C25" s="1776"/>
      <c r="D25" s="1591"/>
      <c r="E25" s="1591"/>
      <c r="F25" s="1851"/>
      <c r="G25" s="1591"/>
      <c r="H25" s="1853"/>
      <c r="I25" s="1854"/>
      <c r="J25" s="1855"/>
      <c r="K25" s="1855"/>
      <c r="L25" s="1855"/>
      <c r="M25" s="1856"/>
      <c r="N25" s="1853"/>
      <c r="O25" s="1776"/>
      <c r="P25" s="1852"/>
      <c r="Q25" s="1851"/>
      <c r="R25" s="1851"/>
      <c r="S25" s="1776"/>
      <c r="T25" s="1852"/>
      <c r="U25" s="1851"/>
      <c r="V25" s="1852"/>
      <c r="W25" s="1857"/>
      <c r="X25" s="1858"/>
    </row>
    <row r="26" spans="1:24" ht="19.5" x14ac:dyDescent="0.2">
      <c r="A26" s="1372"/>
      <c r="B26" s="1859" t="s">
        <v>291</v>
      </c>
      <c r="C26" s="1772"/>
      <c r="D26" s="1721"/>
      <c r="E26" s="1721"/>
      <c r="F26" s="1860"/>
      <c r="G26" s="1721"/>
      <c r="H26" s="1771"/>
      <c r="I26" s="1772"/>
      <c r="J26" s="1722"/>
      <c r="K26" s="1722"/>
      <c r="L26" s="1721"/>
      <c r="M26" s="1773"/>
      <c r="N26" s="1771"/>
      <c r="O26" s="1772"/>
      <c r="P26" s="1773"/>
      <c r="Q26" s="1722"/>
      <c r="R26" s="1722"/>
      <c r="S26" s="1772"/>
      <c r="T26" s="1773"/>
      <c r="U26" s="1722"/>
      <c r="V26" s="1773"/>
      <c r="W26" s="1861"/>
      <c r="X26" s="1862"/>
    </row>
    <row r="27" spans="1:24" ht="19.5" x14ac:dyDescent="0.2">
      <c r="A27" s="1387"/>
      <c r="B27" s="1863" t="s">
        <v>228</v>
      </c>
      <c r="C27" s="1756">
        <v>0</v>
      </c>
      <c r="D27" s="1485" t="s">
        <v>1</v>
      </c>
      <c r="E27" s="1864" t="s">
        <v>0</v>
      </c>
      <c r="F27" s="1865" t="s">
        <v>0</v>
      </c>
      <c r="G27" s="1866" t="s">
        <v>0</v>
      </c>
      <c r="H27" s="1761" t="e">
        <f>C27-(SUM(#REF!))</f>
        <v>#REF!</v>
      </c>
      <c r="I27" s="1869">
        <v>0</v>
      </c>
      <c r="J27" s="1870">
        <v>0</v>
      </c>
      <c r="K27" s="1871">
        <v>0</v>
      </c>
      <c r="L27" s="1870">
        <v>0</v>
      </c>
      <c r="M27" s="1803" t="s">
        <v>0</v>
      </c>
      <c r="N27" s="1761">
        <f>C27-(SUM(I27:M27))</f>
        <v>0</v>
      </c>
      <c r="O27" s="1872">
        <v>0</v>
      </c>
      <c r="P27" s="1873" t="s">
        <v>0</v>
      </c>
      <c r="Q27" s="1874">
        <v>0</v>
      </c>
      <c r="R27" s="1875" t="s">
        <v>0</v>
      </c>
      <c r="S27" s="1872">
        <v>0</v>
      </c>
      <c r="T27" s="1873" t="s">
        <v>0</v>
      </c>
      <c r="U27" s="1876">
        <v>0</v>
      </c>
      <c r="V27" s="1877" t="s">
        <v>0</v>
      </c>
      <c r="W27" s="1467">
        <f>C27-(O27+Q27+S27+U27)</f>
        <v>0</v>
      </c>
      <c r="X27" s="1878"/>
    </row>
    <row r="28" spans="1:24" ht="19.5" x14ac:dyDescent="0.2">
      <c r="A28" s="1387"/>
      <c r="B28" s="1863" t="s">
        <v>229</v>
      </c>
      <c r="C28" s="1756">
        <v>0</v>
      </c>
      <c r="D28" s="1485" t="s">
        <v>1</v>
      </c>
      <c r="E28" s="1864" t="s">
        <v>0</v>
      </c>
      <c r="F28" s="1865" t="s">
        <v>0</v>
      </c>
      <c r="G28" s="1866" t="s">
        <v>0</v>
      </c>
      <c r="H28" s="1761" t="e">
        <f>C28-(SUM(#REF!))</f>
        <v>#REF!</v>
      </c>
      <c r="I28" s="1869">
        <v>0</v>
      </c>
      <c r="J28" s="1870">
        <v>0</v>
      </c>
      <c r="K28" s="1871">
        <v>0</v>
      </c>
      <c r="L28" s="1870">
        <v>0</v>
      </c>
      <c r="M28" s="1803" t="s">
        <v>0</v>
      </c>
      <c r="N28" s="1761">
        <f>C28-(SUM(I28:M28))</f>
        <v>0</v>
      </c>
      <c r="O28" s="1872">
        <v>0</v>
      </c>
      <c r="P28" s="1873" t="s">
        <v>0</v>
      </c>
      <c r="Q28" s="1874">
        <v>0</v>
      </c>
      <c r="R28" s="1875" t="s">
        <v>0</v>
      </c>
      <c r="S28" s="1872">
        <v>0</v>
      </c>
      <c r="T28" s="1873" t="s">
        <v>0</v>
      </c>
      <c r="U28" s="1876">
        <v>0</v>
      </c>
      <c r="V28" s="1877" t="s">
        <v>0</v>
      </c>
      <c r="W28" s="1467">
        <f>C28-(O28+Q28+S28+U28)</f>
        <v>0</v>
      </c>
      <c r="X28" s="1878"/>
    </row>
    <row r="29" spans="1:24" ht="19.5" x14ac:dyDescent="0.2">
      <c r="A29" s="1387"/>
      <c r="B29" s="1863" t="s">
        <v>272</v>
      </c>
      <c r="C29" s="1798">
        <v>0</v>
      </c>
      <c r="D29" s="1485" t="s">
        <v>1</v>
      </c>
      <c r="E29" s="1864" t="s">
        <v>0</v>
      </c>
      <c r="F29" s="1865" t="s">
        <v>0</v>
      </c>
      <c r="G29" s="1866" t="s">
        <v>0</v>
      </c>
      <c r="H29" s="1761" t="e">
        <f>C29-(SUM(#REF!))</f>
        <v>#REF!</v>
      </c>
      <c r="I29" s="1880">
        <v>0</v>
      </c>
      <c r="J29" s="1881">
        <v>0</v>
      </c>
      <c r="K29" s="1882">
        <v>0</v>
      </c>
      <c r="L29" s="1870">
        <v>0</v>
      </c>
      <c r="M29" s="1803" t="s">
        <v>0</v>
      </c>
      <c r="N29" s="1761">
        <f>C29-(SUM(I29:M29))</f>
        <v>0</v>
      </c>
      <c r="O29" s="1807">
        <v>0</v>
      </c>
      <c r="P29" s="1873" t="s">
        <v>0</v>
      </c>
      <c r="Q29" s="1809">
        <v>0</v>
      </c>
      <c r="R29" s="1875" t="s">
        <v>0</v>
      </c>
      <c r="S29" s="1807">
        <v>0</v>
      </c>
      <c r="T29" s="1873" t="s">
        <v>0</v>
      </c>
      <c r="U29" s="1811">
        <v>0</v>
      </c>
      <c r="V29" s="1877" t="s">
        <v>0</v>
      </c>
      <c r="W29" s="1467">
        <f>C29-(O29+Q29+S29+U29)</f>
        <v>0</v>
      </c>
      <c r="X29" s="1878"/>
    </row>
    <row r="30" spans="1:24" ht="19.5" x14ac:dyDescent="0.2">
      <c r="A30" s="1387"/>
      <c r="B30" s="1883" t="s">
        <v>280</v>
      </c>
      <c r="C30" s="1798">
        <v>0</v>
      </c>
      <c r="D30" s="1486" t="s">
        <v>1</v>
      </c>
      <c r="E30" s="1884" t="s">
        <v>0</v>
      </c>
      <c r="F30" s="1885" t="s">
        <v>0</v>
      </c>
      <c r="G30" s="1886" t="s">
        <v>0</v>
      </c>
      <c r="H30" s="1761" t="e">
        <f>C30-(SUM(#REF!))</f>
        <v>#REF!</v>
      </c>
      <c r="I30" s="1880">
        <v>0</v>
      </c>
      <c r="J30" s="1881">
        <v>0</v>
      </c>
      <c r="K30" s="1882">
        <v>0</v>
      </c>
      <c r="L30" s="1881">
        <v>0</v>
      </c>
      <c r="M30" s="1888" t="s">
        <v>0</v>
      </c>
      <c r="N30" s="1761">
        <f>C30-(SUM(I30:M30))</f>
        <v>0</v>
      </c>
      <c r="O30" s="1807">
        <v>0</v>
      </c>
      <c r="P30" s="1889" t="s">
        <v>0</v>
      </c>
      <c r="Q30" s="1809">
        <v>0</v>
      </c>
      <c r="R30" s="1890" t="s">
        <v>0</v>
      </c>
      <c r="S30" s="1807">
        <v>0</v>
      </c>
      <c r="T30" s="1889" t="s">
        <v>0</v>
      </c>
      <c r="U30" s="1811">
        <v>0</v>
      </c>
      <c r="V30" s="1891" t="s">
        <v>0</v>
      </c>
      <c r="W30" s="1850">
        <f>C30-(O30+Q30+S30+U30)</f>
        <v>0</v>
      </c>
      <c r="X30" s="1892"/>
    </row>
    <row r="31" spans="1:24" ht="39" x14ac:dyDescent="0.2">
      <c r="A31" s="1832"/>
      <c r="B31" s="1833"/>
      <c r="C31" s="403" t="s">
        <v>13</v>
      </c>
      <c r="D31" s="404" t="s">
        <v>12</v>
      </c>
      <c r="E31" s="378" t="s">
        <v>11</v>
      </c>
      <c r="F31" s="379" t="s">
        <v>10</v>
      </c>
      <c r="G31" s="1104" t="s">
        <v>9</v>
      </c>
      <c r="H31" s="1106"/>
      <c r="I31" s="779" t="s">
        <v>263</v>
      </c>
      <c r="J31" s="226" t="s">
        <v>274</v>
      </c>
      <c r="K31" s="172" t="s">
        <v>275</v>
      </c>
      <c r="L31" s="172" t="s">
        <v>276</v>
      </c>
      <c r="M31" s="811" t="s">
        <v>277</v>
      </c>
      <c r="N31" s="1106"/>
      <c r="O31" s="1834"/>
      <c r="P31" s="1835"/>
      <c r="Q31" s="1836"/>
      <c r="R31" s="1837"/>
      <c r="S31" s="1834"/>
      <c r="T31" s="1835"/>
      <c r="U31" s="1838"/>
      <c r="V31" s="1835"/>
      <c r="W31" s="1839"/>
      <c r="X31" s="1840"/>
    </row>
    <row r="32" spans="1:24" ht="19.5" x14ac:dyDescent="0.2">
      <c r="A32" s="1387"/>
      <c r="B32" s="1893" t="s">
        <v>601</v>
      </c>
      <c r="C32" s="1756">
        <v>0</v>
      </c>
      <c r="D32" s="1485" t="s">
        <v>1</v>
      </c>
      <c r="E32" s="1864" t="s">
        <v>0</v>
      </c>
      <c r="F32" s="1865" t="s">
        <v>0</v>
      </c>
      <c r="G32" s="1866" t="s">
        <v>0</v>
      </c>
      <c r="H32" s="1761" t="e">
        <f>C32-(SUM(#REF!))</f>
        <v>#REF!</v>
      </c>
      <c r="I32" s="1869">
        <v>0</v>
      </c>
      <c r="J32" s="1870">
        <v>0</v>
      </c>
      <c r="K32" s="1871">
        <v>0</v>
      </c>
      <c r="L32" s="1870">
        <v>0</v>
      </c>
      <c r="M32" s="1803" t="s">
        <v>0</v>
      </c>
      <c r="N32" s="1761">
        <f>C32-(SUM(I32:M32))</f>
        <v>0</v>
      </c>
      <c r="O32" s="1872">
        <v>0</v>
      </c>
      <c r="P32" s="1873" t="s">
        <v>0</v>
      </c>
      <c r="Q32" s="1874">
        <v>0</v>
      </c>
      <c r="R32" s="1875" t="s">
        <v>0</v>
      </c>
      <c r="S32" s="1872">
        <v>0</v>
      </c>
      <c r="T32" s="1873" t="s">
        <v>0</v>
      </c>
      <c r="U32" s="1876">
        <v>0</v>
      </c>
      <c r="V32" s="1877" t="s">
        <v>0</v>
      </c>
      <c r="W32" s="1467">
        <f>C32-(O32+Q32+S32+U32)</f>
        <v>0</v>
      </c>
      <c r="X32" s="1878"/>
    </row>
    <row r="33" spans="1:24" ht="19.5" hidden="1" x14ac:dyDescent="0.2">
      <c r="A33" s="1387"/>
      <c r="B33" s="1894"/>
      <c r="C33" s="1895"/>
      <c r="D33" s="1392"/>
      <c r="E33" s="1392"/>
      <c r="F33" s="1896"/>
      <c r="G33" s="1392"/>
      <c r="H33" s="1899"/>
      <c r="I33" s="1797"/>
      <c r="J33" s="1897"/>
      <c r="K33" s="1897"/>
      <c r="L33" s="1580"/>
      <c r="M33" s="1898"/>
      <c r="N33" s="1899"/>
      <c r="O33" s="1797"/>
      <c r="P33" s="1898"/>
      <c r="Q33" s="1897"/>
      <c r="R33" s="1897"/>
      <c r="S33" s="1797"/>
      <c r="T33" s="1898"/>
      <c r="U33" s="1897"/>
      <c r="V33" s="1898"/>
      <c r="W33" s="1900"/>
      <c r="X33" s="1901"/>
    </row>
    <row r="34" spans="1:24" ht="19.5" x14ac:dyDescent="0.2">
      <c r="A34" s="1418"/>
      <c r="B34" s="1902" t="s">
        <v>2</v>
      </c>
      <c r="C34" s="1903">
        <f>SUM(C27:C32)</f>
        <v>0</v>
      </c>
      <c r="D34" s="1438" t="s">
        <v>1</v>
      </c>
      <c r="E34" s="1904" t="s">
        <v>0</v>
      </c>
      <c r="F34" s="1814" t="s">
        <v>0</v>
      </c>
      <c r="G34" s="1905" t="s">
        <v>0</v>
      </c>
      <c r="H34" s="1446" t="e">
        <f>C34-(SUM(#REF!))</f>
        <v>#REF!</v>
      </c>
      <c r="I34" s="1906">
        <f>SUM(I27:I32)</f>
        <v>0</v>
      </c>
      <c r="J34" s="1907">
        <f>SUM(J27:J32)</f>
        <v>0</v>
      </c>
      <c r="K34" s="1907">
        <f>SUM(K27:K32)</f>
        <v>0</v>
      </c>
      <c r="L34" s="1907">
        <f>SUM(L27:L32)</f>
        <v>0</v>
      </c>
      <c r="M34" s="1783" t="s">
        <v>0</v>
      </c>
      <c r="N34" s="1466">
        <f>C34-(SUM(I34:M35))</f>
        <v>0</v>
      </c>
      <c r="O34" s="1908">
        <f>SUM(O27:O32)</f>
        <v>0</v>
      </c>
      <c r="P34" s="1909" t="s">
        <v>0</v>
      </c>
      <c r="Q34" s="1910">
        <f>SUM(Q27:Q32)</f>
        <v>0</v>
      </c>
      <c r="R34" s="1911" t="s">
        <v>0</v>
      </c>
      <c r="S34" s="1908">
        <f>SUM(S27:S32)</f>
        <v>0</v>
      </c>
      <c r="T34" s="1909" t="s">
        <v>0</v>
      </c>
      <c r="U34" s="1910">
        <f>SUM(U27:U32)</f>
        <v>0</v>
      </c>
      <c r="V34" s="1423" t="s">
        <v>0</v>
      </c>
      <c r="W34" s="1912">
        <f>SUM(W27:W32)</f>
        <v>0</v>
      </c>
      <c r="X34" s="1913">
        <f>SUM(X27:X32)</f>
        <v>0</v>
      </c>
    </row>
    <row r="35" spans="1:24" ht="19.5" x14ac:dyDescent="0.2">
      <c r="A35" s="1387"/>
      <c r="B35" s="1790" t="s">
        <v>292</v>
      </c>
      <c r="C35" s="1712"/>
      <c r="D35" s="1712"/>
      <c r="E35" s="1712"/>
      <c r="F35" s="1712"/>
      <c r="G35" s="1712"/>
      <c r="H35" s="1914"/>
      <c r="I35" s="1791"/>
      <c r="J35" s="1712"/>
      <c r="K35" s="1712"/>
      <c r="L35" s="1712"/>
      <c r="M35" s="1792"/>
      <c r="N35" s="1915"/>
      <c r="O35" s="1791"/>
      <c r="P35" s="1792"/>
      <c r="Q35" s="1712"/>
      <c r="R35" s="1712"/>
      <c r="S35" s="1791"/>
      <c r="T35" s="1792"/>
      <c r="U35" s="1712"/>
      <c r="V35" s="1792"/>
      <c r="W35" s="1916"/>
      <c r="X35" s="1917"/>
    </row>
    <row r="36" spans="1:24" ht="36" x14ac:dyDescent="0.2">
      <c r="A36" s="1832"/>
      <c r="B36" s="1833"/>
      <c r="C36" s="403" t="s">
        <v>13</v>
      </c>
      <c r="D36" s="404" t="s">
        <v>12</v>
      </c>
      <c r="E36" s="378" t="s">
        <v>11</v>
      </c>
      <c r="F36" s="379" t="s">
        <v>10</v>
      </c>
      <c r="G36" s="1104" t="s">
        <v>9</v>
      </c>
      <c r="H36" s="1106"/>
      <c r="I36" s="779" t="s">
        <v>263</v>
      </c>
      <c r="J36" s="172" t="s">
        <v>264</v>
      </c>
      <c r="K36" s="440" t="s">
        <v>581</v>
      </c>
      <c r="L36" s="173" t="s">
        <v>64</v>
      </c>
      <c r="M36" s="811" t="s">
        <v>266</v>
      </c>
      <c r="N36" s="1106"/>
      <c r="O36" s="1834"/>
      <c r="P36" s="1835"/>
      <c r="Q36" s="1836"/>
      <c r="R36" s="1837"/>
      <c r="S36" s="1834"/>
      <c r="T36" s="1835"/>
      <c r="U36" s="1838"/>
      <c r="V36" s="1835"/>
      <c r="W36" s="1839"/>
      <c r="X36" s="1840"/>
    </row>
    <row r="37" spans="1:24" ht="19.5" x14ac:dyDescent="0.2">
      <c r="A37" s="1387"/>
      <c r="B37" s="1918" t="s">
        <v>230</v>
      </c>
      <c r="C37" s="1744">
        <v>0</v>
      </c>
      <c r="D37" s="1482" t="s">
        <v>1</v>
      </c>
      <c r="E37" s="1842" t="s">
        <v>0</v>
      </c>
      <c r="F37" s="1750">
        <v>0</v>
      </c>
      <c r="G37" s="1754" t="s">
        <v>0</v>
      </c>
      <c r="H37" s="1919" t="e">
        <f>C37-(SUM(#REF!))</f>
        <v>#REF!</v>
      </c>
      <c r="I37" s="1745">
        <v>0</v>
      </c>
      <c r="J37" s="1748">
        <v>0</v>
      </c>
      <c r="K37" s="1750">
        <v>0</v>
      </c>
      <c r="L37" s="1750">
        <v>0</v>
      </c>
      <c r="M37" s="1920">
        <v>0</v>
      </c>
      <c r="N37" s="1921">
        <v>0</v>
      </c>
      <c r="O37" s="1848">
        <v>0</v>
      </c>
      <c r="P37" s="1753">
        <v>0</v>
      </c>
      <c r="Q37" s="1752">
        <v>0</v>
      </c>
      <c r="R37" s="1849">
        <v>0</v>
      </c>
      <c r="S37" s="1848">
        <v>0</v>
      </c>
      <c r="T37" s="1753">
        <v>0</v>
      </c>
      <c r="U37" s="1922">
        <v>0</v>
      </c>
      <c r="V37" s="1753">
        <v>0</v>
      </c>
      <c r="W37" s="1467">
        <f t="shared" ref="W37:W42" si="0">C37-(O37+Q37+S37+U37)</f>
        <v>0</v>
      </c>
      <c r="X37" s="1453">
        <f t="shared" ref="X37:X43" si="1">(SUM(E37:G37))-(P37+R37+T37+V37)</f>
        <v>0</v>
      </c>
    </row>
    <row r="38" spans="1:24" ht="19.5" x14ac:dyDescent="0.2">
      <c r="A38" s="1387"/>
      <c r="B38" s="1918" t="s">
        <v>231</v>
      </c>
      <c r="C38" s="1756">
        <v>0</v>
      </c>
      <c r="D38" s="1485" t="s">
        <v>1</v>
      </c>
      <c r="E38" s="1864" t="s">
        <v>0</v>
      </c>
      <c r="F38" s="1758">
        <v>0</v>
      </c>
      <c r="G38" s="1923" t="s">
        <v>0</v>
      </c>
      <c r="H38" s="1919" t="e">
        <f>C38-(SUM(#REF!))</f>
        <v>#REF!</v>
      </c>
      <c r="I38" s="1757">
        <v>0</v>
      </c>
      <c r="J38" s="1758">
        <v>0</v>
      </c>
      <c r="K38" s="1760">
        <v>0</v>
      </c>
      <c r="L38" s="1750">
        <v>0</v>
      </c>
      <c r="M38" s="1868">
        <v>0</v>
      </c>
      <c r="N38" s="1921">
        <v>0</v>
      </c>
      <c r="O38" s="1872">
        <v>0</v>
      </c>
      <c r="P38" s="1924">
        <v>0</v>
      </c>
      <c r="Q38" s="1874">
        <v>0</v>
      </c>
      <c r="R38" s="1925">
        <v>0</v>
      </c>
      <c r="S38" s="1872">
        <v>0</v>
      </c>
      <c r="T38" s="1924">
        <v>0</v>
      </c>
      <c r="U38" s="1876">
        <v>0</v>
      </c>
      <c r="V38" s="1924">
        <v>0</v>
      </c>
      <c r="W38" s="1467">
        <f t="shared" si="0"/>
        <v>0</v>
      </c>
      <c r="X38" s="1453">
        <f t="shared" si="1"/>
        <v>0</v>
      </c>
    </row>
    <row r="39" spans="1:24" ht="19.5" x14ac:dyDescent="0.2">
      <c r="A39" s="1387"/>
      <c r="B39" s="1918" t="s">
        <v>232</v>
      </c>
      <c r="C39" s="1798">
        <v>0</v>
      </c>
      <c r="D39" s="1482" t="s">
        <v>1</v>
      </c>
      <c r="E39" s="1864" t="s">
        <v>0</v>
      </c>
      <c r="F39" s="1800">
        <v>0</v>
      </c>
      <c r="G39" s="1923" t="s">
        <v>0</v>
      </c>
      <c r="H39" s="1919" t="e">
        <f>C39-(SUM(#REF!))</f>
        <v>#REF!</v>
      </c>
      <c r="I39" s="1879">
        <v>0</v>
      </c>
      <c r="J39" s="1800">
        <v>0</v>
      </c>
      <c r="K39" s="1802">
        <v>0</v>
      </c>
      <c r="L39" s="1750">
        <v>0</v>
      </c>
      <c r="M39" s="1887">
        <v>0</v>
      </c>
      <c r="N39" s="1921">
        <v>0</v>
      </c>
      <c r="O39" s="1807">
        <v>0</v>
      </c>
      <c r="P39" s="1808">
        <v>0</v>
      </c>
      <c r="Q39" s="1809">
        <v>0</v>
      </c>
      <c r="R39" s="1810">
        <v>0</v>
      </c>
      <c r="S39" s="1807">
        <v>0</v>
      </c>
      <c r="T39" s="1808">
        <v>0</v>
      </c>
      <c r="U39" s="1811">
        <v>0</v>
      </c>
      <c r="V39" s="1808">
        <v>0</v>
      </c>
      <c r="W39" s="1467">
        <f t="shared" si="0"/>
        <v>0</v>
      </c>
      <c r="X39" s="1453">
        <f t="shared" si="1"/>
        <v>0</v>
      </c>
    </row>
    <row r="40" spans="1:24" ht="19.5" x14ac:dyDescent="0.2">
      <c r="A40" s="1387"/>
      <c r="B40" s="1918" t="s">
        <v>233</v>
      </c>
      <c r="C40" s="1798">
        <v>0</v>
      </c>
      <c r="D40" s="1482" t="s">
        <v>1</v>
      </c>
      <c r="E40" s="1864" t="s">
        <v>0</v>
      </c>
      <c r="F40" s="1800">
        <v>0</v>
      </c>
      <c r="G40" s="1923" t="s">
        <v>0</v>
      </c>
      <c r="H40" s="1919" t="e">
        <f>C40-(SUM(#REF!))</f>
        <v>#REF!</v>
      </c>
      <c r="I40" s="1879">
        <v>0</v>
      </c>
      <c r="J40" s="1800">
        <v>0</v>
      </c>
      <c r="K40" s="1802">
        <v>0</v>
      </c>
      <c r="L40" s="1750">
        <v>0</v>
      </c>
      <c r="M40" s="1887">
        <v>0</v>
      </c>
      <c r="N40" s="1921">
        <v>0</v>
      </c>
      <c r="O40" s="1807">
        <v>0</v>
      </c>
      <c r="P40" s="1808">
        <v>0</v>
      </c>
      <c r="Q40" s="1809">
        <v>0</v>
      </c>
      <c r="R40" s="1810">
        <v>0</v>
      </c>
      <c r="S40" s="1807">
        <v>0</v>
      </c>
      <c r="T40" s="1808">
        <v>0</v>
      </c>
      <c r="U40" s="1811">
        <v>0</v>
      </c>
      <c r="V40" s="1808">
        <v>0</v>
      </c>
      <c r="W40" s="1467">
        <f t="shared" si="0"/>
        <v>0</v>
      </c>
      <c r="X40" s="1453">
        <f t="shared" si="1"/>
        <v>0</v>
      </c>
    </row>
    <row r="41" spans="1:24" ht="19.5" x14ac:dyDescent="0.2">
      <c r="A41" s="1387"/>
      <c r="B41" s="1918" t="s">
        <v>234</v>
      </c>
      <c r="C41" s="1798">
        <v>0</v>
      </c>
      <c r="D41" s="1485" t="s">
        <v>1</v>
      </c>
      <c r="E41" s="1864" t="s">
        <v>0</v>
      </c>
      <c r="F41" s="1800">
        <v>0</v>
      </c>
      <c r="G41" s="1923" t="s">
        <v>0</v>
      </c>
      <c r="H41" s="1919" t="e">
        <f>C41-(SUM(#REF!))</f>
        <v>#REF!</v>
      </c>
      <c r="I41" s="1879">
        <v>0</v>
      </c>
      <c r="J41" s="1800">
        <v>0</v>
      </c>
      <c r="K41" s="1802">
        <v>0</v>
      </c>
      <c r="L41" s="1750">
        <v>0</v>
      </c>
      <c r="M41" s="1887">
        <v>0</v>
      </c>
      <c r="N41" s="1921">
        <v>0</v>
      </c>
      <c r="O41" s="1807">
        <v>0</v>
      </c>
      <c r="P41" s="1808">
        <v>0</v>
      </c>
      <c r="Q41" s="1809">
        <v>0</v>
      </c>
      <c r="R41" s="1810">
        <v>0</v>
      </c>
      <c r="S41" s="1807">
        <v>0</v>
      </c>
      <c r="T41" s="1808">
        <v>0</v>
      </c>
      <c r="U41" s="1811">
        <v>0</v>
      </c>
      <c r="V41" s="1808">
        <v>0</v>
      </c>
      <c r="W41" s="1467">
        <f t="shared" si="0"/>
        <v>0</v>
      </c>
      <c r="X41" s="1453">
        <f t="shared" si="1"/>
        <v>0</v>
      </c>
    </row>
    <row r="42" spans="1:24" ht="19.5" x14ac:dyDescent="0.2">
      <c r="A42" s="1387"/>
      <c r="B42" s="1893" t="s">
        <v>235</v>
      </c>
      <c r="C42" s="1798">
        <v>0</v>
      </c>
      <c r="D42" s="1486" t="s">
        <v>1</v>
      </c>
      <c r="E42" s="1884" t="s">
        <v>0</v>
      </c>
      <c r="F42" s="1800">
        <v>0</v>
      </c>
      <c r="G42" s="1801" t="s">
        <v>0</v>
      </c>
      <c r="H42" s="1919" t="e">
        <f>C42-(SUM(#REF!))</f>
        <v>#REF!</v>
      </c>
      <c r="I42" s="1879">
        <v>0</v>
      </c>
      <c r="J42" s="1800">
        <v>0</v>
      </c>
      <c r="K42" s="1802">
        <v>0</v>
      </c>
      <c r="L42" s="1806">
        <v>0</v>
      </c>
      <c r="M42" s="1887">
        <v>0</v>
      </c>
      <c r="N42" s="1921">
        <v>0</v>
      </c>
      <c r="O42" s="1807">
        <v>0</v>
      </c>
      <c r="P42" s="1808">
        <v>0</v>
      </c>
      <c r="Q42" s="1809">
        <v>0</v>
      </c>
      <c r="R42" s="1810">
        <v>0</v>
      </c>
      <c r="S42" s="1807">
        <v>0</v>
      </c>
      <c r="T42" s="1808">
        <v>0</v>
      </c>
      <c r="U42" s="1811">
        <v>0</v>
      </c>
      <c r="V42" s="1808">
        <v>0</v>
      </c>
      <c r="W42" s="1850">
        <f t="shared" si="0"/>
        <v>0</v>
      </c>
      <c r="X42" s="1453">
        <f t="shared" si="1"/>
        <v>0</v>
      </c>
    </row>
    <row r="43" spans="1:24" x14ac:dyDescent="0.2">
      <c r="A43" s="1418"/>
      <c r="B43" s="1438" t="s">
        <v>2</v>
      </c>
      <c r="C43" s="1439">
        <f>SUM(C37:C42)</f>
        <v>0</v>
      </c>
      <c r="D43" s="1438" t="s">
        <v>1</v>
      </c>
      <c r="E43" s="1440" t="s">
        <v>0</v>
      </c>
      <c r="F43" s="1441">
        <f>SUM(F37:F42)</f>
        <v>0</v>
      </c>
      <c r="G43" s="1442" t="s">
        <v>0</v>
      </c>
      <c r="H43" s="1446" t="e">
        <f>C43-(SUM(#REF!))</f>
        <v>#REF!</v>
      </c>
      <c r="I43" s="1443">
        <f>SUM(I37:I42)</f>
        <v>0</v>
      </c>
      <c r="J43" s="1441">
        <f>SUM(J37:J42)</f>
        <v>0</v>
      </c>
      <c r="K43" s="1441">
        <f>SUM(K37:K42)</f>
        <v>0</v>
      </c>
      <c r="L43" s="1441">
        <f>SUM(L37:L42)</f>
        <v>0</v>
      </c>
      <c r="M43" s="1447">
        <f>SUM(M37:M42)</f>
        <v>0</v>
      </c>
      <c r="N43" s="1448">
        <f>C43-(SUM(I43:M43))</f>
        <v>0</v>
      </c>
      <c r="O43" s="1449">
        <f t="shared" ref="O43:W43" si="2">SUM(O37:O42)</f>
        <v>0</v>
      </c>
      <c r="P43" s="1445">
        <f t="shared" si="2"/>
        <v>0</v>
      </c>
      <c r="Q43" s="1450">
        <f t="shared" si="2"/>
        <v>0</v>
      </c>
      <c r="R43" s="1451">
        <f t="shared" si="2"/>
        <v>0</v>
      </c>
      <c r="S43" s="1449">
        <f t="shared" si="2"/>
        <v>0</v>
      </c>
      <c r="T43" s="1445">
        <f t="shared" si="2"/>
        <v>0</v>
      </c>
      <c r="U43" s="1450">
        <f t="shared" si="2"/>
        <v>0</v>
      </c>
      <c r="V43" s="1445">
        <f t="shared" si="2"/>
        <v>0</v>
      </c>
      <c r="W43" s="1452">
        <f t="shared" si="2"/>
        <v>0</v>
      </c>
      <c r="X43" s="1453">
        <f t="shared" si="1"/>
        <v>0</v>
      </c>
    </row>
    <row r="44" spans="1:24" ht="21" x14ac:dyDescent="0.2">
      <c r="A44" s="1468">
        <v>4</v>
      </c>
      <c r="B44" s="1469" t="s">
        <v>15</v>
      </c>
      <c r="C44" s="1470"/>
      <c r="D44" s="1470"/>
      <c r="E44" s="1348"/>
      <c r="F44" s="1348"/>
      <c r="G44" s="1348"/>
      <c r="H44" s="1471"/>
      <c r="I44" s="1348"/>
      <c r="J44" s="1348"/>
      <c r="K44" s="1348"/>
      <c r="L44" s="1348"/>
      <c r="M44" s="1348"/>
      <c r="N44" s="1471"/>
      <c r="O44" s="1348"/>
      <c r="P44" s="1348"/>
      <c r="Q44" s="1348"/>
      <c r="R44" s="1348"/>
      <c r="S44" s="1348"/>
      <c r="T44" s="1348"/>
      <c r="U44" s="1348"/>
      <c r="V44" s="1349"/>
      <c r="W44" s="1472"/>
      <c r="X44" s="1473"/>
    </row>
    <row r="45" spans="1:24" s="66" customFormat="1" ht="39" x14ac:dyDescent="0.2">
      <c r="A45" s="374"/>
      <c r="B45" s="375"/>
      <c r="C45" s="376"/>
      <c r="D45" s="377"/>
      <c r="E45" s="378" t="s">
        <v>11</v>
      </c>
      <c r="F45" s="379" t="s">
        <v>10</v>
      </c>
      <c r="G45" s="1104" t="s">
        <v>9</v>
      </c>
      <c r="H45" s="1022"/>
      <c r="I45" s="779" t="s">
        <v>263</v>
      </c>
      <c r="J45" s="226" t="s">
        <v>274</v>
      </c>
      <c r="K45" s="172" t="s">
        <v>275</v>
      </c>
      <c r="L45" s="172" t="s">
        <v>276</v>
      </c>
      <c r="M45" s="811" t="s">
        <v>252</v>
      </c>
      <c r="N45" s="1022"/>
      <c r="O45" s="387"/>
      <c r="P45" s="385"/>
      <c r="Q45" s="384"/>
      <c r="R45" s="1174"/>
      <c r="S45" s="387"/>
      <c r="T45" s="385"/>
      <c r="U45" s="1175"/>
      <c r="V45" s="385"/>
      <c r="W45" s="1176"/>
      <c r="X45" s="1177"/>
    </row>
    <row r="46" spans="1:24" x14ac:dyDescent="0.2">
      <c r="A46" s="1387"/>
      <c r="B46" s="1373" t="s">
        <v>602</v>
      </c>
      <c r="C46" s="1942">
        <v>0</v>
      </c>
      <c r="D46" s="1943" t="s">
        <v>1</v>
      </c>
      <c r="E46" s="1844" t="s">
        <v>0</v>
      </c>
      <c r="F46" s="1930">
        <v>0</v>
      </c>
      <c r="G46" s="2094" t="s">
        <v>0</v>
      </c>
      <c r="H46" s="1751" t="e">
        <f>C46-(SUM(#REF!))</f>
        <v>#REF!</v>
      </c>
      <c r="I46" s="1929">
        <v>0</v>
      </c>
      <c r="J46" s="1930">
        <v>0</v>
      </c>
      <c r="K46" s="1931">
        <v>0</v>
      </c>
      <c r="L46" s="1930">
        <v>0</v>
      </c>
      <c r="M46" s="1843" t="s">
        <v>0</v>
      </c>
      <c r="N46" s="1749">
        <f>C46-(SUM(I46:M46))</f>
        <v>0</v>
      </c>
      <c r="O46" s="1947">
        <v>0</v>
      </c>
      <c r="P46" s="1948">
        <v>0</v>
      </c>
      <c r="Q46" s="1949">
        <v>0</v>
      </c>
      <c r="R46" s="1950">
        <v>0</v>
      </c>
      <c r="S46" s="1947">
        <v>0</v>
      </c>
      <c r="T46" s="1948">
        <v>0</v>
      </c>
      <c r="U46" s="1951">
        <v>0</v>
      </c>
      <c r="V46" s="1948">
        <v>0</v>
      </c>
      <c r="W46" s="1467">
        <f>C46-(O46+Q46+S46+U46)</f>
        <v>0</v>
      </c>
      <c r="X46" s="1453">
        <f>(SUM(E46:G46))-(P46+R46+T46+V46)</f>
        <v>0</v>
      </c>
    </row>
    <row r="47" spans="1:24" hidden="1" x14ac:dyDescent="0.2">
      <c r="A47" s="1387"/>
      <c r="B47" s="2095"/>
      <c r="C47" s="1961"/>
      <c r="D47" s="1392"/>
      <c r="E47" s="1392"/>
      <c r="F47" s="1896"/>
      <c r="G47" s="1393"/>
      <c r="H47" s="2049"/>
      <c r="I47" s="2048"/>
      <c r="J47" s="1962"/>
      <c r="K47" s="1962"/>
      <c r="L47" s="1962"/>
      <c r="M47" s="1963"/>
      <c r="N47" s="2049"/>
      <c r="O47" s="2048"/>
      <c r="P47" s="1963"/>
      <c r="Q47" s="1962"/>
      <c r="R47" s="1962"/>
      <c r="S47" s="2048"/>
      <c r="T47" s="1963"/>
      <c r="U47" s="1962"/>
      <c r="V47" s="1963"/>
      <c r="W47" s="1939"/>
      <c r="X47" s="1940"/>
    </row>
    <row r="48" spans="1:24" hidden="1" x14ac:dyDescent="0.2">
      <c r="A48" s="1418"/>
      <c r="B48" s="2096" t="s">
        <v>167</v>
      </c>
      <c r="C48" s="2097">
        <v>0</v>
      </c>
      <c r="D48" s="2098" t="s">
        <v>1</v>
      </c>
      <c r="E48" s="1864" t="s">
        <v>0</v>
      </c>
      <c r="F48" s="1758">
        <v>0</v>
      </c>
      <c r="G48" s="1923" t="s">
        <v>0</v>
      </c>
      <c r="H48" s="1759" t="e">
        <f>C48-(SUM(#REF!))</f>
        <v>#REF!</v>
      </c>
      <c r="I48" s="1757">
        <v>0</v>
      </c>
      <c r="J48" s="1758">
        <v>0</v>
      </c>
      <c r="K48" s="1760">
        <v>0</v>
      </c>
      <c r="L48" s="1758">
        <v>0</v>
      </c>
      <c r="M48" s="1803" t="s">
        <v>0</v>
      </c>
      <c r="N48" s="1759">
        <f>C48-(SUM(I48:M48))</f>
        <v>0</v>
      </c>
      <c r="O48" s="1872">
        <v>0</v>
      </c>
      <c r="P48" s="1924">
        <v>0</v>
      </c>
      <c r="Q48" s="1874">
        <v>0</v>
      </c>
      <c r="R48" s="1925">
        <v>0</v>
      </c>
      <c r="S48" s="1872">
        <v>0</v>
      </c>
      <c r="T48" s="1924">
        <v>0</v>
      </c>
      <c r="U48" s="1876">
        <v>0</v>
      </c>
      <c r="V48" s="1924">
        <v>0</v>
      </c>
      <c r="W48" s="1467">
        <f>C48-(O48+Q48+S48+U48)</f>
        <v>0</v>
      </c>
      <c r="X48" s="1453">
        <f>(SUM(E48:G48))-(P48+R48+T48+V48)</f>
        <v>0</v>
      </c>
    </row>
    <row r="49" spans="1:24" x14ac:dyDescent="0.2">
      <c r="A49" s="1387"/>
      <c r="B49" s="2096" t="s">
        <v>603</v>
      </c>
      <c r="C49" s="2097">
        <v>0</v>
      </c>
      <c r="D49" s="2098" t="s">
        <v>1</v>
      </c>
      <c r="E49" s="1864" t="s">
        <v>0</v>
      </c>
      <c r="F49" s="1865" t="s">
        <v>0</v>
      </c>
      <c r="G49" s="1760">
        <v>0</v>
      </c>
      <c r="H49" s="1759" t="e">
        <f>C49-(SUM(#REF!))</f>
        <v>#REF!</v>
      </c>
      <c r="I49" s="1757">
        <v>0</v>
      </c>
      <c r="J49" s="1758">
        <v>0</v>
      </c>
      <c r="K49" s="1760">
        <v>0</v>
      </c>
      <c r="L49" s="1758">
        <v>0</v>
      </c>
      <c r="M49" s="1803" t="s">
        <v>0</v>
      </c>
      <c r="N49" s="1759">
        <f>C49-(SUM(I49:M49))</f>
        <v>0</v>
      </c>
      <c r="O49" s="1872">
        <v>0</v>
      </c>
      <c r="P49" s="1924">
        <v>0</v>
      </c>
      <c r="Q49" s="1874">
        <v>0</v>
      </c>
      <c r="R49" s="1925">
        <v>0</v>
      </c>
      <c r="S49" s="1872">
        <v>0</v>
      </c>
      <c r="T49" s="1924">
        <v>0</v>
      </c>
      <c r="U49" s="1876">
        <v>0</v>
      </c>
      <c r="V49" s="1924">
        <v>0</v>
      </c>
      <c r="W49" s="1467">
        <f>C49-(O49+Q49+S49+U49)</f>
        <v>0</v>
      </c>
      <c r="X49" s="1453">
        <f>(SUM(E49:G49))-(P49+R49+T49+V49)</f>
        <v>0</v>
      </c>
    </row>
    <row r="50" spans="1:24" hidden="1" x14ac:dyDescent="0.2">
      <c r="A50" s="1418"/>
      <c r="B50" s="2095"/>
      <c r="C50" s="1961"/>
      <c r="D50" s="1392"/>
      <c r="E50" s="1393"/>
      <c r="F50" s="1393"/>
      <c r="G50" s="1393"/>
      <c r="H50" s="2032"/>
      <c r="I50" s="2048"/>
      <c r="J50" s="1962"/>
      <c r="K50" s="1962"/>
      <c r="L50" s="1962"/>
      <c r="M50" s="1963"/>
      <c r="N50" s="2049"/>
      <c r="O50" s="2048"/>
      <c r="P50" s="1963"/>
      <c r="Q50" s="1962"/>
      <c r="R50" s="1962"/>
      <c r="S50" s="2048"/>
      <c r="T50" s="1963"/>
      <c r="U50" s="1962"/>
      <c r="V50" s="1963"/>
      <c r="W50" s="1954"/>
      <c r="X50" s="1955"/>
    </row>
    <row r="51" spans="1:24" x14ac:dyDescent="0.2">
      <c r="A51" s="1387"/>
      <c r="B51" s="2099" t="s">
        <v>604</v>
      </c>
      <c r="C51" s="2097">
        <v>0</v>
      </c>
      <c r="D51" s="2098" t="s">
        <v>14</v>
      </c>
      <c r="E51" s="1864" t="s">
        <v>0</v>
      </c>
      <c r="F51" s="1865" t="s">
        <v>0</v>
      </c>
      <c r="G51" s="1760">
        <v>0</v>
      </c>
      <c r="H51" s="1761" t="e">
        <f>C51-(SUM(#REF!))</f>
        <v>#REF!</v>
      </c>
      <c r="I51" s="1757">
        <v>0</v>
      </c>
      <c r="J51" s="1758">
        <v>0</v>
      </c>
      <c r="K51" s="1760">
        <v>0</v>
      </c>
      <c r="L51" s="1758">
        <v>0</v>
      </c>
      <c r="M51" s="1803" t="s">
        <v>0</v>
      </c>
      <c r="N51" s="1759">
        <f>C51-(SUM(I51:M51))</f>
        <v>0</v>
      </c>
      <c r="O51" s="1872">
        <v>0</v>
      </c>
      <c r="P51" s="1924">
        <v>0</v>
      </c>
      <c r="Q51" s="1874">
        <v>0</v>
      </c>
      <c r="R51" s="1925">
        <v>0</v>
      </c>
      <c r="S51" s="1872">
        <v>0</v>
      </c>
      <c r="T51" s="1924">
        <v>0</v>
      </c>
      <c r="U51" s="1876">
        <v>0</v>
      </c>
      <c r="V51" s="1924">
        <v>0</v>
      </c>
      <c r="W51" s="1467">
        <f>C51-(O51+Q51+S51+U51)</f>
        <v>0</v>
      </c>
      <c r="X51" s="1453">
        <f>(SUM(E51:G51))-(P51+R51+T51+V51)</f>
        <v>0</v>
      </c>
    </row>
    <row r="52" spans="1:24" hidden="1" x14ac:dyDescent="0.2">
      <c r="A52" s="1387"/>
      <c r="B52" s="1956"/>
      <c r="C52" s="1933"/>
      <c r="D52" s="1591"/>
      <c r="E52" s="1851"/>
      <c r="F52" s="1851"/>
      <c r="G52" s="1851"/>
      <c r="H52" s="1937"/>
      <c r="I52" s="1957"/>
      <c r="J52" s="1958"/>
      <c r="K52" s="1958"/>
      <c r="L52" s="1958"/>
      <c r="M52" s="1938"/>
      <c r="N52" s="1937"/>
      <c r="O52" s="1934"/>
      <c r="P52" s="1936"/>
      <c r="Q52" s="1935"/>
      <c r="R52" s="1935"/>
      <c r="S52" s="1934"/>
      <c r="T52" s="1936"/>
      <c r="U52" s="1935"/>
      <c r="V52" s="1936"/>
      <c r="W52" s="1954"/>
      <c r="X52" s="1955"/>
    </row>
    <row r="53" spans="1:24" ht="21" customHeight="1" x14ac:dyDescent="0.2">
      <c r="A53" s="1387"/>
      <c r="B53" s="1926" t="s">
        <v>605</v>
      </c>
      <c r="C53" s="1927">
        <v>0</v>
      </c>
      <c r="D53" s="1928" t="s">
        <v>1</v>
      </c>
      <c r="E53" s="1959">
        <v>0</v>
      </c>
      <c r="F53" s="1746" t="s">
        <v>0</v>
      </c>
      <c r="G53" s="1754" t="s">
        <v>0</v>
      </c>
      <c r="H53" s="1751" t="e">
        <f>C53-(SUM(#REF!))</f>
        <v>#REF!</v>
      </c>
      <c r="I53" s="1929">
        <v>0</v>
      </c>
      <c r="J53" s="1930">
        <v>0</v>
      </c>
      <c r="K53" s="1931">
        <v>0</v>
      </c>
      <c r="L53" s="1930">
        <v>0</v>
      </c>
      <c r="M53" s="1843" t="s">
        <v>0</v>
      </c>
      <c r="N53" s="1749">
        <f>C53-(SUM(I53:M53))</f>
        <v>0</v>
      </c>
      <c r="O53" s="1848">
        <v>0</v>
      </c>
      <c r="P53" s="1753">
        <v>0</v>
      </c>
      <c r="Q53" s="1752">
        <v>0</v>
      </c>
      <c r="R53" s="1849">
        <v>0</v>
      </c>
      <c r="S53" s="1848">
        <v>0</v>
      </c>
      <c r="T53" s="1753">
        <v>0</v>
      </c>
      <c r="U53" s="1922">
        <v>0</v>
      </c>
      <c r="V53" s="1753">
        <v>0</v>
      </c>
      <c r="W53" s="1467">
        <f>C53-(O53+Q53+S53+U53)</f>
        <v>0</v>
      </c>
      <c r="X53" s="1453">
        <f>(SUM(E53:G53))-(P53+R53+T53+V53)</f>
        <v>0</v>
      </c>
    </row>
    <row r="54" spans="1:24" hidden="1" x14ac:dyDescent="0.2">
      <c r="A54" s="1387"/>
      <c r="B54" s="1960"/>
      <c r="C54" s="1961"/>
      <c r="D54" s="1392"/>
      <c r="E54" s="1393"/>
      <c r="F54" s="1393"/>
      <c r="G54" s="1393"/>
      <c r="H54" s="1820"/>
      <c r="I54" s="1819"/>
      <c r="J54" s="1816"/>
      <c r="K54" s="1816"/>
      <c r="L54" s="1816"/>
      <c r="M54" s="1817"/>
      <c r="N54" s="1820"/>
      <c r="O54" s="1934"/>
      <c r="P54" s="1936"/>
      <c r="Q54" s="1962"/>
      <c r="R54" s="1962"/>
      <c r="S54" s="1934"/>
      <c r="T54" s="1936"/>
      <c r="U54" s="1962"/>
      <c r="V54" s="1963"/>
      <c r="W54" s="1954"/>
      <c r="X54" s="1955"/>
    </row>
    <row r="55" spans="1:24" ht="21" x14ac:dyDescent="0.2">
      <c r="A55" s="1340">
        <v>5</v>
      </c>
      <c r="B55" s="1341" t="s">
        <v>281</v>
      </c>
      <c r="C55" s="1342"/>
      <c r="D55" s="1342"/>
      <c r="E55" s="1343"/>
      <c r="F55" s="1343"/>
      <c r="G55" s="1343"/>
      <c r="H55" s="1347"/>
      <c r="I55" s="1346"/>
      <c r="J55" s="1346"/>
      <c r="K55" s="1346"/>
      <c r="L55" s="1346"/>
      <c r="M55" s="1346"/>
      <c r="N55" s="1347"/>
      <c r="O55" s="1348"/>
      <c r="P55" s="1348"/>
      <c r="Q55" s="1348"/>
      <c r="R55" s="1348"/>
      <c r="S55" s="1348"/>
      <c r="T55" s="1348"/>
      <c r="U55" s="1348"/>
      <c r="V55" s="1349"/>
      <c r="W55" s="1350"/>
      <c r="X55" s="1351"/>
    </row>
    <row r="56" spans="1:24" ht="40.5" x14ac:dyDescent="0.2">
      <c r="A56" s="181"/>
      <c r="B56" s="180"/>
      <c r="C56" s="179" t="s">
        <v>13</v>
      </c>
      <c r="D56" s="178" t="s">
        <v>12</v>
      </c>
      <c r="E56" s="177" t="s">
        <v>11</v>
      </c>
      <c r="F56" s="174" t="s">
        <v>10</v>
      </c>
      <c r="G56" s="173" t="s">
        <v>9</v>
      </c>
      <c r="H56" s="1219"/>
      <c r="I56" s="779" t="s">
        <v>263</v>
      </c>
      <c r="J56" s="172" t="s">
        <v>62</v>
      </c>
      <c r="K56" s="227" t="s">
        <v>63</v>
      </c>
      <c r="L56" s="172" t="s">
        <v>64</v>
      </c>
      <c r="M56" s="171" t="s">
        <v>252</v>
      </c>
      <c r="N56" s="1219"/>
      <c r="O56" s="170"/>
      <c r="P56" s="167"/>
      <c r="Q56" s="169"/>
      <c r="R56" s="1053"/>
      <c r="S56" s="170"/>
      <c r="T56" s="167"/>
      <c r="U56" s="949"/>
      <c r="V56" s="167"/>
      <c r="W56" s="1023"/>
      <c r="X56" s="1024"/>
    </row>
    <row r="57" spans="1:24" x14ac:dyDescent="0.2">
      <c r="A57" s="1372"/>
      <c r="B57" s="1720" t="s">
        <v>298</v>
      </c>
      <c r="C57" s="1964">
        <v>0</v>
      </c>
      <c r="D57" s="1514" t="s">
        <v>65</v>
      </c>
      <c r="E57" s="1965" t="s">
        <v>0</v>
      </c>
      <c r="F57" s="1945">
        <v>0</v>
      </c>
      <c r="G57" s="1966">
        <v>0</v>
      </c>
      <c r="H57" s="1761" t="e">
        <f>C57-(SUM(#REF!))</f>
        <v>#REF!</v>
      </c>
      <c r="I57" s="1944">
        <v>0</v>
      </c>
      <c r="J57" s="1945">
        <v>0</v>
      </c>
      <c r="K57" s="1946">
        <v>0</v>
      </c>
      <c r="L57" s="1946">
        <v>0</v>
      </c>
      <c r="M57" s="1967">
        <v>0</v>
      </c>
      <c r="N57" s="1968">
        <v>0</v>
      </c>
      <c r="O57" s="1969">
        <v>0</v>
      </c>
      <c r="P57" s="1970">
        <v>0</v>
      </c>
      <c r="Q57" s="1966">
        <v>0</v>
      </c>
      <c r="R57" s="1971">
        <v>0</v>
      </c>
      <c r="S57" s="1969">
        <v>0</v>
      </c>
      <c r="T57" s="1970">
        <v>0</v>
      </c>
      <c r="U57" s="1966">
        <v>0</v>
      </c>
      <c r="V57" s="1970">
        <v>0</v>
      </c>
      <c r="W57" s="1467">
        <f>C57-(O57+Q57+S57+U57)</f>
        <v>0</v>
      </c>
      <c r="X57" s="1453">
        <f>(SUM(E57:G57))-(P57+R57+T57+V57)</f>
        <v>0</v>
      </c>
    </row>
    <row r="58" spans="1:24" x14ac:dyDescent="0.2">
      <c r="A58" s="1387"/>
      <c r="B58" s="1390" t="s">
        <v>299</v>
      </c>
      <c r="C58" s="1756">
        <v>0</v>
      </c>
      <c r="D58" s="1515" t="s">
        <v>66</v>
      </c>
      <c r="E58" s="1972" t="s">
        <v>0</v>
      </c>
      <c r="F58" s="1758">
        <v>0</v>
      </c>
      <c r="G58" s="1874">
        <v>0</v>
      </c>
      <c r="H58" s="1761" t="e">
        <f>C58-(SUM(#REF!))</f>
        <v>#REF!</v>
      </c>
      <c r="I58" s="1757">
        <v>0</v>
      </c>
      <c r="J58" s="1758">
        <v>0</v>
      </c>
      <c r="K58" s="1760">
        <v>0</v>
      </c>
      <c r="L58" s="1760">
        <v>0</v>
      </c>
      <c r="M58" s="1868">
        <v>0</v>
      </c>
      <c r="N58" s="1974">
        <v>0</v>
      </c>
      <c r="O58" s="1872">
        <v>0</v>
      </c>
      <c r="P58" s="1924">
        <v>0</v>
      </c>
      <c r="Q58" s="1874">
        <v>0</v>
      </c>
      <c r="R58" s="1925">
        <v>0</v>
      </c>
      <c r="S58" s="1872">
        <v>0</v>
      </c>
      <c r="T58" s="1924">
        <v>0</v>
      </c>
      <c r="U58" s="1874">
        <v>0</v>
      </c>
      <c r="V58" s="1975">
        <v>0</v>
      </c>
      <c r="W58" s="1467">
        <f>C58-(O58+Q58+S58+U58)</f>
        <v>0</v>
      </c>
      <c r="X58" s="1453">
        <f>(SUM(E58:G58))-(P58+R58+T58+V58)</f>
        <v>0</v>
      </c>
    </row>
    <row r="59" spans="1:24" x14ac:dyDescent="0.2">
      <c r="A59" s="1387"/>
      <c r="B59" s="1711" t="s">
        <v>300</v>
      </c>
      <c r="C59" s="1744">
        <v>0</v>
      </c>
      <c r="D59" s="1516" t="s">
        <v>1</v>
      </c>
      <c r="E59" s="1976" t="s">
        <v>0</v>
      </c>
      <c r="F59" s="1748">
        <v>0</v>
      </c>
      <c r="G59" s="1752">
        <v>0</v>
      </c>
      <c r="H59" s="1761" t="e">
        <f>C59-(SUM(#REF!))</f>
        <v>#REF!</v>
      </c>
      <c r="I59" s="1745">
        <v>0</v>
      </c>
      <c r="J59" s="1748">
        <v>0</v>
      </c>
      <c r="K59" s="1750">
        <v>0</v>
      </c>
      <c r="L59" s="1750">
        <v>0</v>
      </c>
      <c r="M59" s="1920">
        <v>0</v>
      </c>
      <c r="N59" s="1977">
        <v>0</v>
      </c>
      <c r="O59" s="1848">
        <v>0</v>
      </c>
      <c r="P59" s="1753">
        <v>0</v>
      </c>
      <c r="Q59" s="1752">
        <v>0</v>
      </c>
      <c r="R59" s="1849">
        <v>0</v>
      </c>
      <c r="S59" s="1848">
        <v>0</v>
      </c>
      <c r="T59" s="1753">
        <v>0</v>
      </c>
      <c r="U59" s="1752">
        <v>0</v>
      </c>
      <c r="V59" s="1753">
        <v>0</v>
      </c>
      <c r="W59" s="1467">
        <f>C59-(O59+Q59+S59+U59)</f>
        <v>0</v>
      </c>
      <c r="X59" s="1453">
        <f>(SUM(E59:G59))-(P59+R59+T59+V59)</f>
        <v>0</v>
      </c>
    </row>
    <row r="60" spans="1:24" x14ac:dyDescent="0.2">
      <c r="A60" s="1387"/>
      <c r="B60" s="1711" t="s">
        <v>301</v>
      </c>
      <c r="C60" s="1744">
        <v>0</v>
      </c>
      <c r="D60" s="1516" t="s">
        <v>66</v>
      </c>
      <c r="E60" s="1976" t="s">
        <v>0</v>
      </c>
      <c r="F60" s="1748">
        <v>0</v>
      </c>
      <c r="G60" s="1752">
        <v>0</v>
      </c>
      <c r="H60" s="1761" t="e">
        <f>C60-(SUM(#REF!))</f>
        <v>#REF!</v>
      </c>
      <c r="I60" s="1745">
        <v>0</v>
      </c>
      <c r="J60" s="1748">
        <v>0</v>
      </c>
      <c r="K60" s="1750">
        <v>0</v>
      </c>
      <c r="L60" s="1750">
        <v>0</v>
      </c>
      <c r="M60" s="1920">
        <v>0</v>
      </c>
      <c r="N60" s="1977">
        <v>0</v>
      </c>
      <c r="O60" s="1848">
        <v>0</v>
      </c>
      <c r="P60" s="1753">
        <v>0</v>
      </c>
      <c r="Q60" s="1752">
        <v>0</v>
      </c>
      <c r="R60" s="1849">
        <v>0</v>
      </c>
      <c r="S60" s="1848">
        <v>0</v>
      </c>
      <c r="T60" s="1753">
        <v>0</v>
      </c>
      <c r="U60" s="1752">
        <v>0</v>
      </c>
      <c r="V60" s="1753">
        <v>0</v>
      </c>
      <c r="W60" s="1467">
        <f>C60-(O60+Q60+S60+U60)</f>
        <v>0</v>
      </c>
      <c r="X60" s="1453">
        <f>(SUM(E60:G60))-(P60+R60+T60+V60)</f>
        <v>0</v>
      </c>
    </row>
    <row r="61" spans="1:24" x14ac:dyDescent="0.2">
      <c r="A61" s="1387"/>
      <c r="B61" s="1711" t="s">
        <v>302</v>
      </c>
      <c r="C61" s="1614"/>
      <c r="D61" s="1710"/>
      <c r="E61" s="1710"/>
      <c r="F61" s="1712"/>
      <c r="G61" s="1712"/>
      <c r="H61" s="1713"/>
      <c r="I61" s="1714"/>
      <c r="J61" s="1715"/>
      <c r="K61" s="1715"/>
      <c r="L61" s="1715"/>
      <c r="M61" s="1716"/>
      <c r="N61" s="1713"/>
      <c r="O61" s="1717"/>
      <c r="P61" s="1718"/>
      <c r="Q61" s="1615"/>
      <c r="R61" s="1615"/>
      <c r="S61" s="1717"/>
      <c r="T61" s="1718"/>
      <c r="U61" s="1615"/>
      <c r="V61" s="1619"/>
      <c r="W61" s="1978"/>
      <c r="X61" s="1979"/>
    </row>
    <row r="62" spans="1:24" x14ac:dyDescent="0.2">
      <c r="A62" s="1387"/>
      <c r="B62" s="1791" t="s">
        <v>205</v>
      </c>
      <c r="C62" s="1756">
        <v>0</v>
      </c>
      <c r="D62" s="1515" t="s">
        <v>1</v>
      </c>
      <c r="E62" s="1972" t="s">
        <v>0</v>
      </c>
      <c r="F62" s="1758">
        <v>0</v>
      </c>
      <c r="G62" s="1874">
        <v>0</v>
      </c>
      <c r="H62" s="1761" t="e">
        <f>C62-(SUM(#REF!))</f>
        <v>#REF!</v>
      </c>
      <c r="I62" s="1757">
        <v>0</v>
      </c>
      <c r="J62" s="1758">
        <v>0</v>
      </c>
      <c r="K62" s="1760">
        <v>0</v>
      </c>
      <c r="L62" s="1760">
        <v>0</v>
      </c>
      <c r="M62" s="1868">
        <v>0</v>
      </c>
      <c r="N62" s="1974">
        <v>0</v>
      </c>
      <c r="O62" s="1872">
        <v>0</v>
      </c>
      <c r="P62" s="1924">
        <v>0</v>
      </c>
      <c r="Q62" s="1874">
        <v>0</v>
      </c>
      <c r="R62" s="1925">
        <v>0</v>
      </c>
      <c r="S62" s="1872">
        <v>0</v>
      </c>
      <c r="T62" s="1924">
        <v>0</v>
      </c>
      <c r="U62" s="1874">
        <v>0</v>
      </c>
      <c r="V62" s="1924">
        <v>0</v>
      </c>
      <c r="W62" s="1467">
        <f>C62-(O62+Q62+S62+U62)</f>
        <v>0</v>
      </c>
      <c r="X62" s="1453">
        <f>(SUM(E62:G62))-(P62+R62+T62+V62)</f>
        <v>0</v>
      </c>
    </row>
    <row r="63" spans="1:24" x14ac:dyDescent="0.2">
      <c r="A63" s="1387"/>
      <c r="B63" s="1980" t="s">
        <v>206</v>
      </c>
      <c r="C63" s="1798">
        <v>0</v>
      </c>
      <c r="D63" s="1548" t="s">
        <v>67</v>
      </c>
      <c r="E63" s="1981" t="s">
        <v>0</v>
      </c>
      <c r="F63" s="1800">
        <v>0</v>
      </c>
      <c r="G63" s="1809">
        <v>0</v>
      </c>
      <c r="H63" s="2085" t="e">
        <f>C63-(SUM(#REF!))</f>
        <v>#REF!</v>
      </c>
      <c r="I63" s="1879">
        <v>0</v>
      </c>
      <c r="J63" s="1800">
        <v>0</v>
      </c>
      <c r="K63" s="1802">
        <v>0</v>
      </c>
      <c r="L63" s="1802">
        <v>0</v>
      </c>
      <c r="M63" s="1887">
        <v>0</v>
      </c>
      <c r="N63" s="2104">
        <v>0</v>
      </c>
      <c r="O63" s="1807">
        <v>0</v>
      </c>
      <c r="P63" s="1808">
        <v>0</v>
      </c>
      <c r="Q63" s="1809">
        <v>0</v>
      </c>
      <c r="R63" s="1810">
        <v>0</v>
      </c>
      <c r="S63" s="1807">
        <v>0</v>
      </c>
      <c r="T63" s="1808">
        <v>0</v>
      </c>
      <c r="U63" s="1809">
        <v>0</v>
      </c>
      <c r="V63" s="1808">
        <v>0</v>
      </c>
      <c r="W63" s="1850">
        <f>C63-(O63+Q63+S63+U63)</f>
        <v>0</v>
      </c>
      <c r="X63" s="2087">
        <f>(SUM(E63:G63))-(P63+R63+T63+V63)</f>
        <v>0</v>
      </c>
    </row>
    <row r="64" spans="1:24" x14ac:dyDescent="0.2">
      <c r="A64" s="1726"/>
      <c r="B64" s="2073" t="s">
        <v>2</v>
      </c>
      <c r="C64" s="2074">
        <f>SUM(C62:C63)</f>
        <v>0</v>
      </c>
      <c r="D64" s="151" t="s">
        <v>67</v>
      </c>
      <c r="E64" s="2105" t="s">
        <v>0</v>
      </c>
      <c r="F64" s="2076">
        <f>SUM(F62:F63)</f>
        <v>0</v>
      </c>
      <c r="G64" s="2079">
        <f>SUM(G62:G63)</f>
        <v>0</v>
      </c>
      <c r="H64" s="1427" t="e">
        <f>C64-(SUM(#REF!))</f>
        <v>#REF!</v>
      </c>
      <c r="I64" s="2078">
        <f t="shared" ref="I64:V64" si="3">SUM(I62:I63)</f>
        <v>0</v>
      </c>
      <c r="J64" s="2076">
        <f t="shared" si="3"/>
        <v>0</v>
      </c>
      <c r="K64" s="2076">
        <f t="shared" si="3"/>
        <v>0</v>
      </c>
      <c r="L64" s="2076">
        <f t="shared" si="3"/>
        <v>0</v>
      </c>
      <c r="M64" s="2079">
        <f t="shared" si="3"/>
        <v>0</v>
      </c>
      <c r="N64" s="1430">
        <f>C64-(SUM(I64:M64))</f>
        <v>0</v>
      </c>
      <c r="O64" s="2080">
        <f t="shared" si="3"/>
        <v>0</v>
      </c>
      <c r="P64" s="2081">
        <f t="shared" si="3"/>
        <v>0</v>
      </c>
      <c r="Q64" s="2082">
        <f t="shared" si="3"/>
        <v>0</v>
      </c>
      <c r="R64" s="2083">
        <f t="shared" si="3"/>
        <v>0</v>
      </c>
      <c r="S64" s="2080">
        <f t="shared" si="3"/>
        <v>0</v>
      </c>
      <c r="T64" s="2081">
        <f t="shared" si="3"/>
        <v>0</v>
      </c>
      <c r="U64" s="2082">
        <f t="shared" si="3"/>
        <v>0</v>
      </c>
      <c r="V64" s="2084">
        <f t="shared" si="3"/>
        <v>0</v>
      </c>
      <c r="W64" s="1741">
        <f>C64-(O64+Q64+S64+U64)</f>
        <v>0</v>
      </c>
      <c r="X64" s="1742">
        <f>(SUM(E64:G64))-(P64+R64+T64+V64)</f>
        <v>0</v>
      </c>
    </row>
    <row r="65" spans="1:24" ht="21" x14ac:dyDescent="0.2">
      <c r="A65" s="1340">
        <v>6</v>
      </c>
      <c r="B65" s="1341" t="s">
        <v>207</v>
      </c>
      <c r="C65" s="1342"/>
      <c r="D65" s="1342"/>
      <c r="E65" s="1343"/>
      <c r="F65" s="1343"/>
      <c r="G65" s="1343"/>
      <c r="H65" s="1347"/>
      <c r="I65" s="1346"/>
      <c r="J65" s="1346"/>
      <c r="K65" s="1346"/>
      <c r="L65" s="1346"/>
      <c r="M65" s="1346"/>
      <c r="N65" s="1347"/>
      <c r="O65" s="1348"/>
      <c r="P65" s="1348"/>
      <c r="Q65" s="1348"/>
      <c r="R65" s="1348"/>
      <c r="S65" s="1348"/>
      <c r="T65" s="1348"/>
      <c r="U65" s="1348"/>
      <c r="V65" s="1349"/>
      <c r="W65" s="1350"/>
      <c r="X65" s="1351"/>
    </row>
    <row r="66" spans="1:24" ht="39" x14ac:dyDescent="0.2">
      <c r="A66" s="181"/>
      <c r="B66" s="180"/>
      <c r="C66" s="179" t="s">
        <v>13</v>
      </c>
      <c r="D66" s="178" t="s">
        <v>12</v>
      </c>
      <c r="E66" s="177" t="s">
        <v>11</v>
      </c>
      <c r="F66" s="174" t="s">
        <v>10</v>
      </c>
      <c r="G66" s="173" t="s">
        <v>9</v>
      </c>
      <c r="H66" s="1022"/>
      <c r="I66" s="779" t="s">
        <v>263</v>
      </c>
      <c r="J66" s="226" t="s">
        <v>274</v>
      </c>
      <c r="K66" s="172" t="s">
        <v>275</v>
      </c>
      <c r="L66" s="172" t="s">
        <v>276</v>
      </c>
      <c r="M66" s="811" t="s">
        <v>252</v>
      </c>
      <c r="N66" s="1022"/>
      <c r="O66" s="170"/>
      <c r="P66" s="167"/>
      <c r="Q66" s="169"/>
      <c r="R66" s="1053"/>
      <c r="S66" s="170"/>
      <c r="T66" s="167"/>
      <c r="U66" s="949"/>
      <c r="V66" s="167"/>
      <c r="W66" s="1023"/>
      <c r="X66" s="1024"/>
    </row>
    <row r="67" spans="1:24" x14ac:dyDescent="0.2">
      <c r="A67" s="1372"/>
      <c r="B67" s="1373" t="s">
        <v>617</v>
      </c>
      <c r="C67" s="1560"/>
      <c r="D67" s="1561"/>
      <c r="E67" s="1375"/>
      <c r="F67" s="1376"/>
      <c r="G67" s="1376"/>
      <c r="H67" s="1564"/>
      <c r="I67" s="1565"/>
      <c r="J67" s="1566"/>
      <c r="K67" s="1566"/>
      <c r="L67" s="1566"/>
      <c r="M67" s="1567"/>
      <c r="N67" s="1564"/>
      <c r="O67" s="1568"/>
      <c r="P67" s="1569"/>
      <c r="Q67" s="1560"/>
      <c r="R67" s="1560"/>
      <c r="S67" s="1568"/>
      <c r="T67" s="1569"/>
      <c r="U67" s="1560"/>
      <c r="V67" s="1563"/>
      <c r="W67" s="1570"/>
      <c r="X67" s="1571"/>
    </row>
    <row r="68" spans="1:24" x14ac:dyDescent="0.2">
      <c r="A68" s="1387"/>
      <c r="B68" s="1984" t="s">
        <v>606</v>
      </c>
      <c r="C68" s="1744">
        <v>0</v>
      </c>
      <c r="D68" s="1515" t="s">
        <v>1</v>
      </c>
      <c r="E68" s="1985">
        <v>0</v>
      </c>
      <c r="F68" s="1746" t="s">
        <v>0</v>
      </c>
      <c r="G68" s="1923" t="s">
        <v>0</v>
      </c>
      <c r="H68" s="1761" t="e">
        <f>C68-(SUM(#REF!))</f>
        <v>#REF!</v>
      </c>
      <c r="I68" s="1923" t="s">
        <v>0</v>
      </c>
      <c r="J68" s="1758">
        <v>0</v>
      </c>
      <c r="K68" s="1923" t="s">
        <v>0</v>
      </c>
      <c r="L68" s="1865" t="s">
        <v>0</v>
      </c>
      <c r="M68" s="1877" t="s">
        <v>0</v>
      </c>
      <c r="N68" s="1759">
        <f>C68-(SUM(I68:M68))</f>
        <v>0</v>
      </c>
      <c r="O68" s="1848">
        <v>0</v>
      </c>
      <c r="P68" s="1753">
        <v>0</v>
      </c>
      <c r="Q68" s="1752">
        <v>0</v>
      </c>
      <c r="R68" s="1849">
        <v>0</v>
      </c>
      <c r="S68" s="1848">
        <v>0</v>
      </c>
      <c r="T68" s="1753">
        <v>0</v>
      </c>
      <c r="U68" s="1752">
        <v>0</v>
      </c>
      <c r="V68" s="1753">
        <v>0</v>
      </c>
      <c r="W68" s="1467">
        <f>C68-(O68+Q68+S68+U68)</f>
        <v>0</v>
      </c>
      <c r="X68" s="1453">
        <f>(SUM(E68:G68))-(P68+R68+T68+V68)</f>
        <v>0</v>
      </c>
    </row>
    <row r="69" spans="1:24" hidden="1" x14ac:dyDescent="0.2">
      <c r="A69" s="1387"/>
      <c r="B69" s="1984"/>
      <c r="C69" s="1614"/>
      <c r="D69" s="1392"/>
      <c r="E69" s="1710"/>
      <c r="F69" s="1712"/>
      <c r="G69" s="1393"/>
      <c r="H69" s="1986"/>
      <c r="I69" s="1618"/>
      <c r="J69" s="1613"/>
      <c r="K69" s="1613"/>
      <c r="L69" s="1613"/>
      <c r="M69" s="1616"/>
      <c r="N69" s="1617"/>
      <c r="O69" s="1717"/>
      <c r="P69" s="1718"/>
      <c r="Q69" s="1615"/>
      <c r="R69" s="1615"/>
      <c r="S69" s="1717"/>
      <c r="T69" s="1718"/>
      <c r="U69" s="1615"/>
      <c r="V69" s="1619"/>
      <c r="W69" s="1570"/>
      <c r="X69" s="1571"/>
    </row>
    <row r="70" spans="1:24" ht="21" customHeight="1" x14ac:dyDescent="0.2">
      <c r="A70" s="1387"/>
      <c r="B70" s="1987" t="s">
        <v>607</v>
      </c>
      <c r="C70" s="1744">
        <v>0</v>
      </c>
      <c r="D70" s="1515" t="s">
        <v>1</v>
      </c>
      <c r="E70" s="1747">
        <v>0</v>
      </c>
      <c r="F70" s="1746" t="s">
        <v>0</v>
      </c>
      <c r="G70" s="1923" t="s">
        <v>0</v>
      </c>
      <c r="H70" s="1761" t="e">
        <f>C70-(SUM(#REF!))</f>
        <v>#REF!</v>
      </c>
      <c r="I70" s="1757">
        <v>0</v>
      </c>
      <c r="J70" s="1758">
        <v>0</v>
      </c>
      <c r="K70" s="1760">
        <v>0</v>
      </c>
      <c r="L70" s="1758">
        <v>0</v>
      </c>
      <c r="M70" s="1803" t="s">
        <v>0</v>
      </c>
      <c r="N70" s="1759">
        <f>C70-(SUM(I70:M70))</f>
        <v>0</v>
      </c>
      <c r="O70" s="1848">
        <v>0</v>
      </c>
      <c r="P70" s="1753">
        <v>0</v>
      </c>
      <c r="Q70" s="1752">
        <v>0</v>
      </c>
      <c r="R70" s="1849">
        <v>0</v>
      </c>
      <c r="S70" s="1848">
        <v>0</v>
      </c>
      <c r="T70" s="1753">
        <v>0</v>
      </c>
      <c r="U70" s="1752">
        <v>0</v>
      </c>
      <c r="V70" s="1753">
        <v>0</v>
      </c>
      <c r="W70" s="1467">
        <f>C70-(O70+Q70+S70+U70)</f>
        <v>0</v>
      </c>
      <c r="X70" s="1453">
        <f>(SUM(E70:G70))-(P70+R70+T70+V70)</f>
        <v>0</v>
      </c>
    </row>
    <row r="71" spans="1:24" hidden="1" x14ac:dyDescent="0.2">
      <c r="A71" s="1387"/>
      <c r="B71" s="1984"/>
      <c r="C71" s="1988"/>
      <c r="D71" s="1580"/>
      <c r="E71" s="1580"/>
      <c r="F71" s="1897"/>
      <c r="G71" s="1897"/>
      <c r="H71" s="1986"/>
      <c r="I71" s="1618"/>
      <c r="J71" s="1613"/>
      <c r="K71" s="1613"/>
      <c r="L71" s="1613"/>
      <c r="M71" s="1616"/>
      <c r="N71" s="1617"/>
      <c r="O71" s="1991"/>
      <c r="P71" s="1992"/>
      <c r="Q71" s="1989"/>
      <c r="R71" s="1989"/>
      <c r="S71" s="1991"/>
      <c r="T71" s="1992"/>
      <c r="U71" s="1989"/>
      <c r="V71" s="1990"/>
      <c r="W71" s="1601"/>
      <c r="X71" s="1602"/>
    </row>
    <row r="72" spans="1:24" x14ac:dyDescent="0.2">
      <c r="A72" s="1387"/>
      <c r="B72" s="2072" t="s">
        <v>608</v>
      </c>
      <c r="C72" s="1756">
        <v>0</v>
      </c>
      <c r="D72" s="1515" t="s">
        <v>1</v>
      </c>
      <c r="E72" s="1972" t="s">
        <v>0</v>
      </c>
      <c r="F72" s="1865" t="s">
        <v>0</v>
      </c>
      <c r="G72" s="1993">
        <v>0</v>
      </c>
      <c r="H72" s="1761" t="e">
        <f>C72-(SUM(#REF!))</f>
        <v>#REF!</v>
      </c>
      <c r="I72" s="1872">
        <v>0</v>
      </c>
      <c r="J72" s="1758">
        <v>0</v>
      </c>
      <c r="K72" s="1758">
        <v>0</v>
      </c>
      <c r="L72" s="1973">
        <v>0</v>
      </c>
      <c r="M72" s="1803" t="s">
        <v>0</v>
      </c>
      <c r="N72" s="1759">
        <f>C72-(SUM(I72:M72))</f>
        <v>0</v>
      </c>
      <c r="O72" s="1872">
        <v>0</v>
      </c>
      <c r="P72" s="1924">
        <v>0</v>
      </c>
      <c r="Q72" s="1874">
        <v>0</v>
      </c>
      <c r="R72" s="1925">
        <v>0</v>
      </c>
      <c r="S72" s="1872">
        <v>0</v>
      </c>
      <c r="T72" s="1924">
        <v>0</v>
      </c>
      <c r="U72" s="1874">
        <v>0</v>
      </c>
      <c r="V72" s="1924">
        <v>0</v>
      </c>
      <c r="W72" s="1467">
        <f>C72-(O72+Q72+S72+U72)</f>
        <v>0</v>
      </c>
      <c r="X72" s="1453">
        <f>(SUM(E72:G72))-(P72+R72+T72+V72)</f>
        <v>0</v>
      </c>
    </row>
    <row r="73" spans="1:24" hidden="1" x14ac:dyDescent="0.2">
      <c r="A73" s="1418"/>
      <c r="B73" s="2009"/>
      <c r="C73" s="2010"/>
      <c r="D73" s="1591"/>
      <c r="E73" s="1591"/>
      <c r="F73" s="1851"/>
      <c r="G73" s="1851"/>
      <c r="H73" s="2013"/>
      <c r="I73" s="2014"/>
      <c r="J73" s="2015"/>
      <c r="K73" s="2015"/>
      <c r="L73" s="2015"/>
      <c r="M73" s="2016"/>
      <c r="N73" s="2013"/>
      <c r="O73" s="2017"/>
      <c r="P73" s="2018"/>
      <c r="Q73" s="2011"/>
      <c r="R73" s="2011"/>
      <c r="S73" s="2017"/>
      <c r="T73" s="2018"/>
      <c r="U73" s="2011"/>
      <c r="V73" s="2012"/>
      <c r="W73" s="1570"/>
      <c r="X73" s="1571"/>
    </row>
    <row r="74" spans="1:24" x14ac:dyDescent="0.2">
      <c r="A74" s="1387"/>
      <c r="B74" s="1720" t="s">
        <v>592</v>
      </c>
      <c r="C74" s="1566"/>
      <c r="D74" s="1721"/>
      <c r="E74" s="1721"/>
      <c r="F74" s="1722"/>
      <c r="G74" s="1722"/>
      <c r="H74" s="1564"/>
      <c r="I74" s="1565"/>
      <c r="J74" s="1566"/>
      <c r="K74" s="1566"/>
      <c r="L74" s="1566"/>
      <c r="M74" s="1567"/>
      <c r="N74" s="1564"/>
      <c r="O74" s="2067"/>
      <c r="P74" s="2068"/>
      <c r="Q74" s="1566"/>
      <c r="R74" s="1566"/>
      <c r="S74" s="2067"/>
      <c r="T74" s="2068"/>
      <c r="U74" s="1566"/>
      <c r="V74" s="1567"/>
      <c r="W74" s="1601"/>
      <c r="X74" s="1602"/>
    </row>
    <row r="75" spans="1:24" x14ac:dyDescent="0.2">
      <c r="A75" s="1387"/>
      <c r="B75" s="2066" t="s">
        <v>585</v>
      </c>
      <c r="C75" s="1615"/>
      <c r="D75" s="1710"/>
      <c r="E75" s="1710"/>
      <c r="F75" s="1712"/>
      <c r="G75" s="1712"/>
      <c r="H75" s="1719"/>
      <c r="I75" s="1614"/>
      <c r="J75" s="1615"/>
      <c r="K75" s="1615"/>
      <c r="L75" s="1615"/>
      <c r="M75" s="1619"/>
      <c r="N75" s="1719"/>
      <c r="O75" s="1717"/>
      <c r="P75" s="1718"/>
      <c r="Q75" s="1615"/>
      <c r="R75" s="1615"/>
      <c r="S75" s="1717"/>
      <c r="T75" s="1718"/>
      <c r="U75" s="1615"/>
      <c r="V75" s="1619"/>
      <c r="W75" s="1601"/>
      <c r="X75" s="1602"/>
    </row>
    <row r="76" spans="1:24" x14ac:dyDescent="0.2">
      <c r="A76" s="1387"/>
      <c r="B76" s="1995" t="s">
        <v>210</v>
      </c>
      <c r="C76" s="1618"/>
      <c r="D76" s="1392"/>
      <c r="E76" s="1392"/>
      <c r="F76" s="1392"/>
      <c r="G76" s="1393"/>
      <c r="H76" s="1996"/>
      <c r="I76" s="1988"/>
      <c r="J76" s="1989"/>
      <c r="K76" s="1989"/>
      <c r="L76" s="1989"/>
      <c r="M76" s="1990"/>
      <c r="N76" s="1996"/>
      <c r="O76" s="1620"/>
      <c r="P76" s="1621"/>
      <c r="Q76" s="1613"/>
      <c r="R76" s="1613"/>
      <c r="S76" s="1620"/>
      <c r="T76" s="1621"/>
      <c r="U76" s="1613"/>
      <c r="V76" s="1616"/>
      <c r="W76" s="1601"/>
      <c r="X76" s="1602"/>
    </row>
    <row r="77" spans="1:24" x14ac:dyDescent="0.2">
      <c r="A77" s="1387"/>
      <c r="B77" s="1791" t="s">
        <v>238</v>
      </c>
      <c r="C77" s="1744">
        <v>0</v>
      </c>
      <c r="D77" s="1515" t="s">
        <v>1</v>
      </c>
      <c r="E77" s="1976" t="s">
        <v>0</v>
      </c>
      <c r="F77" s="1746" t="s">
        <v>0</v>
      </c>
      <c r="G77" s="1750">
        <v>0</v>
      </c>
      <c r="H77" s="1761" t="e">
        <f>C77-(SUM(#REF!))</f>
        <v>#REF!</v>
      </c>
      <c r="I77" s="1757">
        <v>0</v>
      </c>
      <c r="J77" s="1758">
        <v>0</v>
      </c>
      <c r="K77" s="1760">
        <v>0</v>
      </c>
      <c r="L77" s="1758">
        <v>0</v>
      </c>
      <c r="M77" s="1803" t="s">
        <v>0</v>
      </c>
      <c r="N77" s="1759">
        <f>C77-(SUM(I77:M77))</f>
        <v>0</v>
      </c>
      <c r="O77" s="1848">
        <v>0</v>
      </c>
      <c r="P77" s="1753">
        <v>0</v>
      </c>
      <c r="Q77" s="1752">
        <v>0</v>
      </c>
      <c r="R77" s="1849">
        <v>0</v>
      </c>
      <c r="S77" s="1848">
        <v>0</v>
      </c>
      <c r="T77" s="1753">
        <v>0</v>
      </c>
      <c r="U77" s="1922">
        <v>0</v>
      </c>
      <c r="V77" s="1753">
        <v>0</v>
      </c>
      <c r="W77" s="1467">
        <f>C77-(O77+Q77+S77+U77)</f>
        <v>0</v>
      </c>
      <c r="X77" s="1453">
        <f>(SUM(E77:G77))-(P77+R77+T77+V77)</f>
        <v>0</v>
      </c>
    </row>
    <row r="78" spans="1:24" x14ac:dyDescent="0.2">
      <c r="A78" s="1387"/>
      <c r="B78" s="1791" t="s">
        <v>577</v>
      </c>
      <c r="C78" s="1744">
        <v>0</v>
      </c>
      <c r="D78" s="1515" t="s">
        <v>1</v>
      </c>
      <c r="E78" s="1976" t="s">
        <v>0</v>
      </c>
      <c r="F78" s="1746" t="s">
        <v>0</v>
      </c>
      <c r="G78" s="1750">
        <v>0</v>
      </c>
      <c r="H78" s="1761" t="e">
        <f>C78-(SUM(#REF!))</f>
        <v>#REF!</v>
      </c>
      <c r="I78" s="1757">
        <v>0</v>
      </c>
      <c r="J78" s="1758">
        <v>0</v>
      </c>
      <c r="K78" s="1760">
        <v>0</v>
      </c>
      <c r="L78" s="1758">
        <v>0</v>
      </c>
      <c r="M78" s="1803" t="s">
        <v>0</v>
      </c>
      <c r="N78" s="1759">
        <f>C78-(SUM(I78:M78))</f>
        <v>0</v>
      </c>
      <c r="O78" s="1848">
        <v>0</v>
      </c>
      <c r="P78" s="1753">
        <v>0</v>
      </c>
      <c r="Q78" s="1752">
        <v>0</v>
      </c>
      <c r="R78" s="1849">
        <v>0</v>
      </c>
      <c r="S78" s="1848">
        <v>0</v>
      </c>
      <c r="T78" s="1753">
        <v>0</v>
      </c>
      <c r="U78" s="1922">
        <v>0</v>
      </c>
      <c r="V78" s="1753">
        <v>0</v>
      </c>
      <c r="W78" s="1467">
        <f>C78-(O78+Q78+S78+U78)</f>
        <v>0</v>
      </c>
      <c r="X78" s="1453">
        <f>(SUM(E78:G78))-(P78+R78+T78+V78)</f>
        <v>0</v>
      </c>
    </row>
    <row r="79" spans="1:24" x14ac:dyDescent="0.2">
      <c r="A79" s="1387"/>
      <c r="B79" s="1997" t="s">
        <v>578</v>
      </c>
      <c r="C79" s="1744">
        <v>0</v>
      </c>
      <c r="D79" s="1548" t="s">
        <v>1</v>
      </c>
      <c r="E79" s="1864" t="s">
        <v>0</v>
      </c>
      <c r="F79" s="1865" t="s">
        <v>0</v>
      </c>
      <c r="G79" s="1760">
        <v>0</v>
      </c>
      <c r="H79" s="1761" t="e">
        <f>C79-(SUM(#REF!))</f>
        <v>#REF!</v>
      </c>
      <c r="I79" s="1757">
        <v>0</v>
      </c>
      <c r="J79" s="1758">
        <v>0</v>
      </c>
      <c r="K79" s="1760">
        <v>0</v>
      </c>
      <c r="L79" s="1758">
        <v>0</v>
      </c>
      <c r="M79" s="1803" t="s">
        <v>0</v>
      </c>
      <c r="N79" s="1759">
        <f>C79-(SUM(I79:M79))</f>
        <v>0</v>
      </c>
      <c r="O79" s="1872">
        <v>0</v>
      </c>
      <c r="P79" s="1924">
        <v>0</v>
      </c>
      <c r="Q79" s="1874">
        <v>0</v>
      </c>
      <c r="R79" s="1925">
        <v>0</v>
      </c>
      <c r="S79" s="1872">
        <v>0</v>
      </c>
      <c r="T79" s="1924">
        <v>0</v>
      </c>
      <c r="U79" s="1876">
        <v>0</v>
      </c>
      <c r="V79" s="1924">
        <v>0</v>
      </c>
      <c r="W79" s="1467">
        <f>C79-(O79+Q79+S79+U79)</f>
        <v>0</v>
      </c>
      <c r="X79" s="1453">
        <f>(SUM(E79:G79))-(P79+R79+T79+V79)</f>
        <v>0</v>
      </c>
    </row>
    <row r="80" spans="1:24" hidden="1" x14ac:dyDescent="0.2">
      <c r="A80" s="1387"/>
      <c r="B80" s="1998" t="s">
        <v>584</v>
      </c>
      <c r="C80" s="1999">
        <v>0</v>
      </c>
      <c r="D80" s="1515" t="s">
        <v>1</v>
      </c>
      <c r="E80" s="1976" t="s">
        <v>0</v>
      </c>
      <c r="F80" s="1746" t="s">
        <v>0</v>
      </c>
      <c r="G80" s="1750">
        <v>0</v>
      </c>
      <c r="H80" s="1919" t="e">
        <f>C80-(SUM(#REF!))</f>
        <v>#REF!</v>
      </c>
      <c r="I80" s="1757">
        <v>0</v>
      </c>
      <c r="J80" s="1758">
        <v>0</v>
      </c>
      <c r="K80" s="1760">
        <v>0</v>
      </c>
      <c r="L80" s="1758">
        <v>0</v>
      </c>
      <c r="M80" s="1803" t="s">
        <v>0</v>
      </c>
      <c r="N80" s="1759">
        <f>C80-(SUM(I80:M80))</f>
        <v>0</v>
      </c>
      <c r="O80" s="1848">
        <v>0</v>
      </c>
      <c r="P80" s="1753">
        <v>0</v>
      </c>
      <c r="Q80" s="1752">
        <v>0</v>
      </c>
      <c r="R80" s="1849">
        <v>0</v>
      </c>
      <c r="S80" s="1848">
        <v>0</v>
      </c>
      <c r="T80" s="1753">
        <v>0</v>
      </c>
      <c r="U80" s="1922">
        <v>0</v>
      </c>
      <c r="V80" s="1753">
        <v>0</v>
      </c>
      <c r="W80" s="1467">
        <f>C80-(O80+Q80+S80+U80)</f>
        <v>0</v>
      </c>
      <c r="X80" s="1453">
        <f>(SUM(E80:G80))-(P80+R80+T80+V80)</f>
        <v>0</v>
      </c>
    </row>
    <row r="81" spans="1:24" hidden="1" x14ac:dyDescent="0.2">
      <c r="A81" s="1387"/>
      <c r="B81" s="2000" t="s">
        <v>583</v>
      </c>
      <c r="C81" s="1618"/>
      <c r="D81" s="1392"/>
      <c r="E81" s="1392"/>
      <c r="F81" s="1393"/>
      <c r="G81" s="1393"/>
      <c r="H81" s="1986"/>
      <c r="I81" s="1618"/>
      <c r="J81" s="1613"/>
      <c r="K81" s="1613"/>
      <c r="L81" s="1613"/>
      <c r="M81" s="1616"/>
      <c r="N81" s="1617"/>
      <c r="O81" s="1620"/>
      <c r="P81" s="1621"/>
      <c r="Q81" s="1613"/>
      <c r="R81" s="1613"/>
      <c r="S81" s="1620"/>
      <c r="T81" s="1621"/>
      <c r="U81" s="1613"/>
      <c r="V81" s="1616"/>
      <c r="W81" s="1467"/>
      <c r="X81" s="1453"/>
    </row>
    <row r="82" spans="1:24" s="2003" customFormat="1" hidden="1" x14ac:dyDescent="0.2">
      <c r="A82" s="2001"/>
      <c r="B82" s="2002"/>
      <c r="C82" s="1618"/>
      <c r="D82" s="1392"/>
      <c r="E82" s="1392"/>
      <c r="F82" s="1393"/>
      <c r="G82" s="1393"/>
      <c r="H82" s="1986"/>
      <c r="I82" s="1618"/>
      <c r="J82" s="1613"/>
      <c r="K82" s="1613"/>
      <c r="L82" s="1613"/>
      <c r="M82" s="1616"/>
      <c r="N82" s="1617"/>
      <c r="O82" s="1620"/>
      <c r="P82" s="1621"/>
      <c r="Q82" s="1613"/>
      <c r="R82" s="1613"/>
      <c r="S82" s="1620"/>
      <c r="T82" s="1621"/>
      <c r="U82" s="1613"/>
      <c r="V82" s="1616"/>
      <c r="W82" s="2004"/>
      <c r="X82" s="2005"/>
    </row>
    <row r="83" spans="1:24" ht="39" x14ac:dyDescent="0.2">
      <c r="A83" s="181"/>
      <c r="B83" s="180"/>
      <c r="C83" s="179" t="s">
        <v>13</v>
      </c>
      <c r="D83" s="178" t="s">
        <v>12</v>
      </c>
      <c r="E83" s="177" t="s">
        <v>11</v>
      </c>
      <c r="F83" s="174" t="s">
        <v>10</v>
      </c>
      <c r="G83" s="173" t="s">
        <v>9</v>
      </c>
      <c r="H83" s="1022"/>
      <c r="I83" s="779" t="s">
        <v>263</v>
      </c>
      <c r="J83" s="226" t="s">
        <v>274</v>
      </c>
      <c r="K83" s="172" t="s">
        <v>275</v>
      </c>
      <c r="L83" s="172" t="s">
        <v>276</v>
      </c>
      <c r="M83" s="811" t="s">
        <v>252</v>
      </c>
      <c r="N83" s="1022"/>
      <c r="O83" s="170"/>
      <c r="P83" s="167"/>
      <c r="Q83" s="169"/>
      <c r="R83" s="1053"/>
      <c r="S83" s="170"/>
      <c r="T83" s="167"/>
      <c r="U83" s="949"/>
      <c r="V83" s="167"/>
      <c r="W83" s="1023"/>
      <c r="X83" s="1024"/>
    </row>
    <row r="84" spans="1:24" x14ac:dyDescent="0.2">
      <c r="A84" s="1387"/>
      <c r="B84" s="2066" t="s">
        <v>586</v>
      </c>
      <c r="C84" s="1615"/>
      <c r="D84" s="1710"/>
      <c r="E84" s="1710"/>
      <c r="F84" s="1712"/>
      <c r="G84" s="1712"/>
      <c r="H84" s="1719"/>
      <c r="I84" s="1614"/>
      <c r="J84" s="1615"/>
      <c r="K84" s="1615"/>
      <c r="L84" s="1615"/>
      <c r="M84" s="1619"/>
      <c r="N84" s="1719"/>
      <c r="O84" s="1717"/>
      <c r="P84" s="1718"/>
      <c r="Q84" s="1615"/>
      <c r="R84" s="1615"/>
      <c r="S84" s="1717"/>
      <c r="T84" s="1718"/>
      <c r="U84" s="1615"/>
      <c r="V84" s="1619"/>
      <c r="W84" s="1601"/>
      <c r="X84" s="1602"/>
    </row>
    <row r="85" spans="1:24" x14ac:dyDescent="0.2">
      <c r="A85" s="1387"/>
      <c r="B85" s="1987" t="s">
        <v>609</v>
      </c>
      <c r="C85" s="1744">
        <v>0</v>
      </c>
      <c r="D85" s="1515" t="s">
        <v>1</v>
      </c>
      <c r="E85" s="1976" t="s">
        <v>0</v>
      </c>
      <c r="F85" s="1746" t="s">
        <v>0</v>
      </c>
      <c r="G85" s="2006">
        <v>0</v>
      </c>
      <c r="H85" s="1761" t="e">
        <f>C85-(SUM(#REF!))</f>
        <v>#REF!</v>
      </c>
      <c r="I85" s="1757">
        <v>0</v>
      </c>
      <c r="J85" s="1758">
        <v>0</v>
      </c>
      <c r="K85" s="1760">
        <v>0</v>
      </c>
      <c r="L85" s="1758">
        <v>0</v>
      </c>
      <c r="M85" s="1803" t="s">
        <v>0</v>
      </c>
      <c r="N85" s="1759">
        <f>C85-(SUM(I85:M85))</f>
        <v>0</v>
      </c>
      <c r="O85" s="1848">
        <v>0</v>
      </c>
      <c r="P85" s="1753">
        <v>0</v>
      </c>
      <c r="Q85" s="1752">
        <v>0</v>
      </c>
      <c r="R85" s="1849">
        <v>0</v>
      </c>
      <c r="S85" s="1848">
        <v>0</v>
      </c>
      <c r="T85" s="1753">
        <v>0</v>
      </c>
      <c r="U85" s="1752">
        <v>0</v>
      </c>
      <c r="V85" s="1753">
        <v>0</v>
      </c>
      <c r="W85" s="1467">
        <f>C85-(O85+Q85+S85+U85)</f>
        <v>0</v>
      </c>
      <c r="X85" s="1453">
        <f>(SUM(E85:G85))-(P85+R85+T85+V85)</f>
        <v>0</v>
      </c>
    </row>
    <row r="86" spans="1:24" hidden="1" x14ac:dyDescent="0.2">
      <c r="A86" s="1387"/>
      <c r="B86" s="1994"/>
      <c r="C86" s="1618"/>
      <c r="D86" s="1392"/>
      <c r="E86" s="1392"/>
      <c r="F86" s="1393"/>
      <c r="G86" s="1393"/>
      <c r="H86" s="1719"/>
      <c r="I86" s="1614"/>
      <c r="J86" s="1615"/>
      <c r="K86" s="1615"/>
      <c r="L86" s="1615"/>
      <c r="M86" s="1619"/>
      <c r="N86" s="1719"/>
      <c r="O86" s="1620"/>
      <c r="P86" s="1621"/>
      <c r="Q86" s="1613"/>
      <c r="R86" s="1613"/>
      <c r="S86" s="1620"/>
      <c r="T86" s="1621"/>
      <c r="U86" s="1613"/>
      <c r="V86" s="1616"/>
      <c r="W86" s="1601"/>
      <c r="X86" s="1602"/>
    </row>
    <row r="87" spans="1:24" x14ac:dyDescent="0.2">
      <c r="A87" s="2019"/>
      <c r="B87" s="2062" t="s">
        <v>600</v>
      </c>
      <c r="C87" s="1744">
        <v>0</v>
      </c>
      <c r="D87" s="1482" t="s">
        <v>1</v>
      </c>
      <c r="E87" s="1842" t="s">
        <v>0</v>
      </c>
      <c r="F87" s="1746" t="s">
        <v>0</v>
      </c>
      <c r="G87" s="1750">
        <v>0</v>
      </c>
      <c r="H87" s="2007" t="e">
        <f>C87-(SUM(#REF!))</f>
        <v>#REF!</v>
      </c>
      <c r="I87" s="1745">
        <v>0</v>
      </c>
      <c r="J87" s="1748">
        <v>0</v>
      </c>
      <c r="K87" s="1750">
        <v>0</v>
      </c>
      <c r="L87" s="1748">
        <v>0</v>
      </c>
      <c r="M87" s="1736" t="s">
        <v>0</v>
      </c>
      <c r="N87" s="2008">
        <f>C87-(SUM(I87:M87))</f>
        <v>0</v>
      </c>
      <c r="O87" s="2051">
        <v>0</v>
      </c>
      <c r="P87" s="1753">
        <v>0</v>
      </c>
      <c r="Q87" s="1922">
        <v>0</v>
      </c>
      <c r="R87" s="1752">
        <v>0</v>
      </c>
      <c r="S87" s="2051">
        <v>0</v>
      </c>
      <c r="T87" s="1753">
        <v>0</v>
      </c>
      <c r="U87" s="1922">
        <v>0</v>
      </c>
      <c r="V87" s="1753">
        <v>0</v>
      </c>
      <c r="W87" s="1467">
        <f>C87-(O87+Q87+S87+U87)</f>
        <v>0</v>
      </c>
      <c r="X87" s="1453">
        <f>(SUM(E87:G87))-(P87+R87+T87+V87)</f>
        <v>0</v>
      </c>
    </row>
    <row r="88" spans="1:24" x14ac:dyDescent="0.2">
      <c r="A88" s="2019"/>
      <c r="B88" s="2050" t="s">
        <v>610</v>
      </c>
      <c r="C88" s="1744">
        <v>0</v>
      </c>
      <c r="D88" s="1482" t="s">
        <v>1</v>
      </c>
      <c r="E88" s="1842" t="s">
        <v>0</v>
      </c>
      <c r="F88" s="1746" t="s">
        <v>0</v>
      </c>
      <c r="G88" s="1750">
        <v>0</v>
      </c>
      <c r="H88" s="1761" t="e">
        <f>C88-(SUM(#REF!))</f>
        <v>#REF!</v>
      </c>
      <c r="I88" s="1757">
        <v>0</v>
      </c>
      <c r="J88" s="1758">
        <v>0</v>
      </c>
      <c r="K88" s="1760">
        <v>0</v>
      </c>
      <c r="L88" s="1758">
        <v>0</v>
      </c>
      <c r="M88" s="1803" t="s">
        <v>0</v>
      </c>
      <c r="N88" s="1759">
        <f>C88-(SUM(I88:M88))</f>
        <v>0</v>
      </c>
      <c r="O88" s="2051">
        <v>0</v>
      </c>
      <c r="P88" s="1753">
        <v>0</v>
      </c>
      <c r="Q88" s="1922">
        <v>0</v>
      </c>
      <c r="R88" s="1752">
        <v>0</v>
      </c>
      <c r="S88" s="2020">
        <v>0</v>
      </c>
      <c r="T88" s="1753">
        <v>0</v>
      </c>
      <c r="U88" s="1922">
        <v>0</v>
      </c>
      <c r="V88" s="1753">
        <v>0</v>
      </c>
      <c r="W88" s="1467">
        <f>C88-(O88+Q88+S88+U88)</f>
        <v>0</v>
      </c>
      <c r="X88" s="1453">
        <f>(SUM(E88:G88))-(P88+R88+T88+V88)</f>
        <v>0</v>
      </c>
    </row>
    <row r="89" spans="1:24" hidden="1" x14ac:dyDescent="0.2">
      <c r="A89" s="2019"/>
      <c r="B89" s="2046"/>
      <c r="C89" s="2048"/>
      <c r="D89" s="1392"/>
      <c r="E89" s="1393"/>
      <c r="F89" s="1393"/>
      <c r="G89" s="1962"/>
      <c r="H89" s="2032"/>
      <c r="I89" s="2048"/>
      <c r="J89" s="1962"/>
      <c r="K89" s="1962"/>
      <c r="L89" s="1393"/>
      <c r="M89" s="1963"/>
      <c r="N89" s="2049"/>
      <c r="O89" s="2048"/>
      <c r="P89" s="1963"/>
      <c r="Q89" s="1962"/>
      <c r="R89" s="1962"/>
      <c r="S89" s="2048"/>
      <c r="T89" s="1963"/>
      <c r="U89" s="1962"/>
      <c r="V89" s="1963"/>
      <c r="W89" s="1954"/>
      <c r="X89" s="1955"/>
    </row>
    <row r="90" spans="1:24" x14ac:dyDescent="0.2">
      <c r="A90" s="2019"/>
      <c r="B90" s="2027" t="s">
        <v>611</v>
      </c>
      <c r="C90" s="1756">
        <v>0</v>
      </c>
      <c r="D90" s="1485" t="s">
        <v>1</v>
      </c>
      <c r="E90" s="1864" t="s">
        <v>0</v>
      </c>
      <c r="F90" s="1865" t="s">
        <v>0</v>
      </c>
      <c r="G90" s="1760">
        <v>0</v>
      </c>
      <c r="H90" s="1761" t="e">
        <f>C90-(SUM(#REF!))</f>
        <v>#REF!</v>
      </c>
      <c r="I90" s="1757">
        <v>0</v>
      </c>
      <c r="J90" s="1758">
        <v>0</v>
      </c>
      <c r="K90" s="1760">
        <v>0</v>
      </c>
      <c r="L90" s="1758">
        <v>0</v>
      </c>
      <c r="M90" s="1803" t="s">
        <v>0</v>
      </c>
      <c r="N90" s="1759">
        <f>C90-(SUM(I90:M90))</f>
        <v>0</v>
      </c>
      <c r="O90" s="2020">
        <v>0</v>
      </c>
      <c r="P90" s="1924">
        <v>0</v>
      </c>
      <c r="Q90" s="1876">
        <v>0</v>
      </c>
      <c r="R90" s="1874">
        <v>0</v>
      </c>
      <c r="S90" s="2020">
        <v>0</v>
      </c>
      <c r="T90" s="1924">
        <v>0</v>
      </c>
      <c r="U90" s="1876">
        <v>0</v>
      </c>
      <c r="V90" s="1924">
        <v>0</v>
      </c>
      <c r="W90" s="1467">
        <f>C90-(O90+Q90+S90+U90)</f>
        <v>0</v>
      </c>
      <c r="X90" s="1453">
        <f>(SUM(E90:G90))-(P90+R90+T90+V90)</f>
        <v>0</v>
      </c>
    </row>
    <row r="91" spans="1:24" s="2061" customFormat="1" hidden="1" x14ac:dyDescent="0.2">
      <c r="A91" s="1932"/>
      <c r="B91" s="2058"/>
      <c r="C91" s="1934"/>
      <c r="D91" s="1591"/>
      <c r="E91" s="1851"/>
      <c r="F91" s="1851"/>
      <c r="G91" s="1935"/>
      <c r="H91" s="1952"/>
      <c r="I91" s="1934"/>
      <c r="J91" s="1935"/>
      <c r="K91" s="1935"/>
      <c r="L91" s="1851"/>
      <c r="M91" s="1936"/>
      <c r="N91" s="1953"/>
      <c r="O91" s="1934"/>
      <c r="P91" s="1936"/>
      <c r="Q91" s="1935"/>
      <c r="R91" s="1935"/>
      <c r="S91" s="1934"/>
      <c r="T91" s="1936"/>
      <c r="U91" s="1935"/>
      <c r="V91" s="1936"/>
      <c r="W91" s="2059"/>
      <c r="X91" s="2060"/>
    </row>
    <row r="92" spans="1:24" x14ac:dyDescent="0.2">
      <c r="A92" s="1726"/>
      <c r="B92" s="2073" t="s">
        <v>2</v>
      </c>
      <c r="C92" s="2100">
        <f>C85+C87+C88+C90</f>
        <v>0</v>
      </c>
      <c r="D92" s="2073" t="s">
        <v>1</v>
      </c>
      <c r="E92" s="1729" t="s">
        <v>0</v>
      </c>
      <c r="F92" s="1941" t="s">
        <v>0</v>
      </c>
      <c r="G92" s="2101">
        <f>G85+G87+G88+G90</f>
        <v>0</v>
      </c>
      <c r="H92" s="1430" t="e">
        <f>H85+#REF!+H87+H88+H90</f>
        <v>#REF!</v>
      </c>
      <c r="I92" s="2078" t="e">
        <f>I85+#REF!+I87+I88+I90</f>
        <v>#REF!</v>
      </c>
      <c r="J92" s="2076" t="e">
        <f>J85+#REF!+J87+J88+J90</f>
        <v>#REF!</v>
      </c>
      <c r="K92" s="2076" t="e">
        <f>K85+#REF!+K87+K88+K90</f>
        <v>#REF!</v>
      </c>
      <c r="L92" s="2076" t="e">
        <f>L85+#REF!+L87+L88+L90</f>
        <v>#REF!</v>
      </c>
      <c r="M92" s="1941" t="e">
        <f>M85+#REF!+M87+M88+M90</f>
        <v>#VALUE!</v>
      </c>
      <c r="N92" s="1430" t="e">
        <f>N85+#REF!+N87+N88+N90</f>
        <v>#REF!</v>
      </c>
      <c r="O92" s="2102">
        <f t="shared" ref="O92:V92" si="4">O85+O87+O88+O90</f>
        <v>0</v>
      </c>
      <c r="P92" s="2081">
        <f t="shared" si="4"/>
        <v>0</v>
      </c>
      <c r="Q92" s="2102">
        <f t="shared" si="4"/>
        <v>0</v>
      </c>
      <c r="R92" s="2081">
        <f t="shared" si="4"/>
        <v>0</v>
      </c>
      <c r="S92" s="2102">
        <f t="shared" si="4"/>
        <v>0</v>
      </c>
      <c r="T92" s="2081">
        <f t="shared" si="4"/>
        <v>0</v>
      </c>
      <c r="U92" s="2102">
        <f t="shared" si="4"/>
        <v>0</v>
      </c>
      <c r="V92" s="2081">
        <f t="shared" si="4"/>
        <v>0</v>
      </c>
      <c r="W92" s="2057">
        <f>C92-(O92+Q92+S92+U92)</f>
        <v>0</v>
      </c>
      <c r="X92" s="1755">
        <f>(SUM(E92:G92))-(P92+R92+T92+V92)</f>
        <v>0</v>
      </c>
    </row>
    <row r="93" spans="1:24" x14ac:dyDescent="0.2">
      <c r="A93" s="1387"/>
      <c r="B93" s="1390" t="s">
        <v>593</v>
      </c>
      <c r="C93" s="1613"/>
      <c r="D93" s="1392"/>
      <c r="E93" s="1392"/>
      <c r="F93" s="1393"/>
      <c r="G93" s="1393"/>
      <c r="H93" s="1617"/>
      <c r="I93" s="1618"/>
      <c r="J93" s="1613"/>
      <c r="K93" s="1613"/>
      <c r="L93" s="1613"/>
      <c r="M93" s="1619"/>
      <c r="N93" s="1617"/>
      <c r="O93" s="1620"/>
      <c r="P93" s="1621"/>
      <c r="Q93" s="1613"/>
      <c r="R93" s="1613"/>
      <c r="S93" s="1620"/>
      <c r="T93" s="1621"/>
      <c r="U93" s="1613"/>
      <c r="V93" s="1616"/>
      <c r="W93" s="1601"/>
      <c r="X93" s="1602"/>
    </row>
    <row r="94" spans="1:24" x14ac:dyDescent="0.2">
      <c r="A94" s="1387"/>
      <c r="B94" s="1797" t="s">
        <v>612</v>
      </c>
      <c r="C94" s="2021"/>
      <c r="D94" s="1580"/>
      <c r="E94" s="1580"/>
      <c r="F94" s="1580"/>
      <c r="G94" s="2022"/>
      <c r="H94" s="2023"/>
      <c r="I94" s="2021"/>
      <c r="J94" s="2022"/>
      <c r="K94" s="2022"/>
      <c r="L94" s="2022"/>
      <c r="M94" s="2024"/>
      <c r="N94" s="2023"/>
      <c r="O94" s="2021"/>
      <c r="P94" s="2024"/>
      <c r="Q94" s="2022"/>
      <c r="R94" s="2022"/>
      <c r="S94" s="2021"/>
      <c r="T94" s="2024"/>
      <c r="U94" s="2022"/>
      <c r="V94" s="2024"/>
      <c r="W94" s="1954"/>
      <c r="X94" s="1955"/>
    </row>
    <row r="95" spans="1:24" hidden="1" x14ac:dyDescent="0.2">
      <c r="A95" s="1387"/>
      <c r="B95" s="1791"/>
      <c r="C95" s="1819"/>
      <c r="D95" s="1710"/>
      <c r="E95" s="1710"/>
      <c r="F95" s="1710"/>
      <c r="G95" s="1816"/>
      <c r="H95" s="2025"/>
      <c r="I95" s="1819"/>
      <c r="J95" s="1816"/>
      <c r="K95" s="1816"/>
      <c r="L95" s="1816"/>
      <c r="M95" s="1817"/>
      <c r="N95" s="2025"/>
      <c r="O95" s="1819"/>
      <c r="P95" s="1817"/>
      <c r="Q95" s="1816"/>
      <c r="R95" s="1816"/>
      <c r="S95" s="1819"/>
      <c r="T95" s="1817"/>
      <c r="U95" s="1816"/>
      <c r="V95" s="1817"/>
      <c r="W95" s="1954"/>
      <c r="X95" s="1955"/>
    </row>
    <row r="96" spans="1:24" x14ac:dyDescent="0.2">
      <c r="A96" s="1387"/>
      <c r="B96" s="1797" t="s">
        <v>211</v>
      </c>
      <c r="C96" s="1798">
        <v>0</v>
      </c>
      <c r="D96" s="1515" t="s">
        <v>1</v>
      </c>
      <c r="E96" s="1976" t="s">
        <v>0</v>
      </c>
      <c r="F96" s="1746" t="s">
        <v>0</v>
      </c>
      <c r="G96" s="1802">
        <v>0</v>
      </c>
      <c r="H96" s="1761" t="e">
        <f>C96-(SUM(#REF!))</f>
        <v>#REF!</v>
      </c>
      <c r="I96" s="1757">
        <v>0</v>
      </c>
      <c r="J96" s="1758">
        <v>0</v>
      </c>
      <c r="K96" s="1760">
        <v>0</v>
      </c>
      <c r="L96" s="1758">
        <v>0</v>
      </c>
      <c r="M96" s="1803" t="s">
        <v>0</v>
      </c>
      <c r="N96" s="1759">
        <f>C96-(SUM(I96:M96))</f>
        <v>0</v>
      </c>
      <c r="O96" s="1807">
        <v>0</v>
      </c>
      <c r="P96" s="1808">
        <v>0</v>
      </c>
      <c r="Q96" s="1809">
        <v>0</v>
      </c>
      <c r="R96" s="1810">
        <v>0</v>
      </c>
      <c r="S96" s="1807">
        <v>0</v>
      </c>
      <c r="T96" s="1808">
        <v>0</v>
      </c>
      <c r="U96" s="1811">
        <v>0</v>
      </c>
      <c r="V96" s="1808">
        <v>0</v>
      </c>
      <c r="W96" s="1467">
        <f>C96-(O96+Q96+S96+U96)</f>
        <v>0</v>
      </c>
      <c r="X96" s="1453">
        <f>(SUM(E96:G96))-(P96+R96+T96+V96)</f>
        <v>0</v>
      </c>
    </row>
    <row r="97" spans="1:24" x14ac:dyDescent="0.2">
      <c r="A97" s="1387"/>
      <c r="B97" s="1797" t="s">
        <v>212</v>
      </c>
      <c r="C97" s="1798">
        <v>0</v>
      </c>
      <c r="D97" s="1548" t="s">
        <v>1</v>
      </c>
      <c r="E97" s="1981" t="s">
        <v>0</v>
      </c>
      <c r="F97" s="1885" t="s">
        <v>0</v>
      </c>
      <c r="G97" s="1802">
        <v>0</v>
      </c>
      <c r="H97" s="2085" t="e">
        <f>C97-(SUM(#REF!))</f>
        <v>#REF!</v>
      </c>
      <c r="I97" s="1879">
        <v>0</v>
      </c>
      <c r="J97" s="1800">
        <v>0</v>
      </c>
      <c r="K97" s="1802">
        <v>0</v>
      </c>
      <c r="L97" s="1800">
        <v>0</v>
      </c>
      <c r="M97" s="1888" t="s">
        <v>0</v>
      </c>
      <c r="N97" s="2086">
        <f>C97-(SUM(I97:M97))</f>
        <v>0</v>
      </c>
      <c r="O97" s="1807">
        <v>0</v>
      </c>
      <c r="P97" s="1808">
        <v>0</v>
      </c>
      <c r="Q97" s="1809">
        <v>0</v>
      </c>
      <c r="R97" s="1810">
        <v>0</v>
      </c>
      <c r="S97" s="1807">
        <v>0</v>
      </c>
      <c r="T97" s="1808">
        <v>0</v>
      </c>
      <c r="U97" s="1811">
        <v>0</v>
      </c>
      <c r="V97" s="1808">
        <v>0</v>
      </c>
      <c r="W97" s="1850">
        <f>C97-(O97+Q97+S97+U97)</f>
        <v>0</v>
      </c>
      <c r="X97" s="2087">
        <f>(SUM(E97:G97))-(P97+R97+T97+V97)</f>
        <v>0</v>
      </c>
    </row>
    <row r="98" spans="1:24" x14ac:dyDescent="0.2">
      <c r="A98" s="1726"/>
      <c r="B98" s="2073" t="s">
        <v>2</v>
      </c>
      <c r="C98" s="1728">
        <f>C96+C97</f>
        <v>0</v>
      </c>
      <c r="D98" s="151" t="s">
        <v>1</v>
      </c>
      <c r="E98" s="2075" t="s">
        <v>0</v>
      </c>
      <c r="F98" s="1732" t="s">
        <v>0</v>
      </c>
      <c r="G98" s="2088">
        <f>G96+G97</f>
        <v>0</v>
      </c>
      <c r="H98" s="2077" t="e">
        <f>C98-(SUM(#REF!))</f>
        <v>#REF!</v>
      </c>
      <c r="I98" s="2078">
        <f>SUM(I89:I90)</f>
        <v>0</v>
      </c>
      <c r="J98" s="2076">
        <f>SUM(J89:J90)</f>
        <v>0</v>
      </c>
      <c r="K98" s="2076">
        <f>SUM(K89:K90)</f>
        <v>0</v>
      </c>
      <c r="L98" s="2076">
        <f>SUM(L89:L90)</f>
        <v>0</v>
      </c>
      <c r="M98" s="2079">
        <f>SUM(M89:M90)</f>
        <v>0</v>
      </c>
      <c r="N98" s="1430">
        <f>C98-(SUM(I98:M98))</f>
        <v>0</v>
      </c>
      <c r="O98" s="1739">
        <f t="shared" ref="O98:V98" si="5">O96+O97</f>
        <v>0</v>
      </c>
      <c r="P98" s="1738">
        <f t="shared" si="5"/>
        <v>0</v>
      </c>
      <c r="Q98" s="1737">
        <f t="shared" si="5"/>
        <v>0</v>
      </c>
      <c r="R98" s="2089">
        <f t="shared" si="5"/>
        <v>0</v>
      </c>
      <c r="S98" s="1739">
        <f t="shared" si="5"/>
        <v>0</v>
      </c>
      <c r="T98" s="1738">
        <f t="shared" si="5"/>
        <v>0</v>
      </c>
      <c r="U98" s="2090">
        <f t="shared" si="5"/>
        <v>0</v>
      </c>
      <c r="V98" s="1738">
        <f t="shared" si="5"/>
        <v>0</v>
      </c>
      <c r="W98" s="1741">
        <f>C98-(O98+Q98+S98+U98)</f>
        <v>0</v>
      </c>
      <c r="X98" s="1742">
        <f>(SUM(E98:G98))-(P98+R98+T98+V98)</f>
        <v>0</v>
      </c>
    </row>
    <row r="99" spans="1:24" x14ac:dyDescent="0.2">
      <c r="A99" s="1387"/>
      <c r="B99" s="1373" t="s">
        <v>594</v>
      </c>
      <c r="C99" s="1560"/>
      <c r="D99" s="1375"/>
      <c r="E99" s="1375"/>
      <c r="F99" s="1376"/>
      <c r="G99" s="1376"/>
      <c r="H99" s="1630"/>
      <c r="I99" s="1631"/>
      <c r="J99" s="1615"/>
      <c r="K99" s="1615"/>
      <c r="L99" s="1615"/>
      <c r="M99" s="1632"/>
      <c r="N99" s="1624"/>
      <c r="O99" s="1568"/>
      <c r="P99" s="1569"/>
      <c r="Q99" s="1560"/>
      <c r="R99" s="1560"/>
      <c r="S99" s="1568"/>
      <c r="T99" s="1569"/>
      <c r="U99" s="1560"/>
      <c r="V99" s="1563"/>
      <c r="W99" s="1601"/>
      <c r="X99" s="1602"/>
    </row>
    <row r="100" spans="1:24" x14ac:dyDescent="0.2">
      <c r="A100" s="1418"/>
      <c r="B100" s="2053" t="s">
        <v>587</v>
      </c>
      <c r="C100" s="1777">
        <v>0</v>
      </c>
      <c r="D100" s="1824" t="s">
        <v>1</v>
      </c>
      <c r="E100" s="1779" t="s">
        <v>0</v>
      </c>
      <c r="F100" s="1422" t="s">
        <v>0</v>
      </c>
      <c r="G100" s="1787">
        <v>0</v>
      </c>
      <c r="H100" s="2052" t="e">
        <f>C100-(SUM(#REF!))</f>
        <v>#REF!</v>
      </c>
      <c r="I100" s="1826">
        <v>0</v>
      </c>
      <c r="J100" s="1781">
        <v>0</v>
      </c>
      <c r="K100" s="1825">
        <v>0</v>
      </c>
      <c r="L100" s="1825">
        <v>0</v>
      </c>
      <c r="M100" s="2054">
        <v>0</v>
      </c>
      <c r="N100" s="2055">
        <v>0</v>
      </c>
      <c r="O100" s="1785">
        <v>0</v>
      </c>
      <c r="P100" s="1786">
        <v>0</v>
      </c>
      <c r="Q100" s="1787">
        <v>0</v>
      </c>
      <c r="R100" s="1788">
        <v>0</v>
      </c>
      <c r="S100" s="1785">
        <v>0</v>
      </c>
      <c r="T100" s="1786">
        <v>0</v>
      </c>
      <c r="U100" s="1787">
        <v>0</v>
      </c>
      <c r="V100" s="1786">
        <v>0</v>
      </c>
      <c r="W100" s="1982">
        <f>C100-(O100+Q100+S100+U100)</f>
        <v>0</v>
      </c>
      <c r="X100" s="1983">
        <f>(SUM(E100:G100))-(P100+R100+T100+V100)</f>
        <v>0</v>
      </c>
    </row>
    <row r="101" spans="1:24" x14ac:dyDescent="0.2">
      <c r="A101" s="1387"/>
      <c r="B101" s="1373" t="s">
        <v>595</v>
      </c>
      <c r="C101" s="1560"/>
      <c r="D101" s="1375"/>
      <c r="E101" s="1375"/>
      <c r="F101" s="1376"/>
      <c r="G101" s="1376"/>
      <c r="H101" s="1564"/>
      <c r="I101" s="1565"/>
      <c r="J101" s="1566"/>
      <c r="K101" s="1566"/>
      <c r="L101" s="1566"/>
      <c r="M101" s="1567"/>
      <c r="N101" s="1564"/>
      <c r="O101" s="1568"/>
      <c r="P101" s="1569"/>
      <c r="Q101" s="1560"/>
      <c r="R101" s="1560"/>
      <c r="S101" s="1568"/>
      <c r="T101" s="1569"/>
      <c r="U101" s="1560"/>
      <c r="V101" s="1563"/>
      <c r="W101" s="1601"/>
      <c r="X101" s="1602"/>
    </row>
    <row r="102" spans="1:24" x14ac:dyDescent="0.2">
      <c r="A102" s="2019"/>
      <c r="B102" s="2027" t="s">
        <v>613</v>
      </c>
      <c r="C102" s="1756">
        <v>0</v>
      </c>
      <c r="D102" s="1485" t="s">
        <v>1</v>
      </c>
      <c r="E102" s="1864" t="s">
        <v>0</v>
      </c>
      <c r="F102" s="1865" t="s">
        <v>0</v>
      </c>
      <c r="G102" s="1760">
        <v>0</v>
      </c>
      <c r="H102" s="1761" t="e">
        <f>C102-(SUM(#REF!))</f>
        <v>#REF!</v>
      </c>
      <c r="I102" s="1757">
        <v>0</v>
      </c>
      <c r="J102" s="1758">
        <v>0</v>
      </c>
      <c r="K102" s="1760">
        <v>0</v>
      </c>
      <c r="L102" s="1758">
        <v>0</v>
      </c>
      <c r="M102" s="1803" t="s">
        <v>0</v>
      </c>
      <c r="N102" s="1759">
        <f>C102-(SUM(I102:M102))</f>
        <v>0</v>
      </c>
      <c r="O102" s="2020">
        <v>0</v>
      </c>
      <c r="P102" s="1924">
        <v>0</v>
      </c>
      <c r="Q102" s="1876">
        <v>0</v>
      </c>
      <c r="R102" s="1874">
        <v>0</v>
      </c>
      <c r="S102" s="2020">
        <v>0</v>
      </c>
      <c r="T102" s="1924">
        <v>0</v>
      </c>
      <c r="U102" s="1876">
        <v>0</v>
      </c>
      <c r="V102" s="1924">
        <v>0</v>
      </c>
      <c r="W102" s="1467">
        <f>C102-(O102+Q102+S102+U102)</f>
        <v>0</v>
      </c>
      <c r="X102" s="1453">
        <f>(SUM(E102:G102))-(P102+R102+T102+V102)</f>
        <v>0</v>
      </c>
    </row>
    <row r="103" spans="1:24" ht="19.5" hidden="1" customHeight="1" x14ac:dyDescent="0.2">
      <c r="A103" s="2019"/>
      <c r="B103" s="2028"/>
      <c r="C103" s="2029"/>
      <c r="D103" s="1486"/>
      <c r="E103" s="1864"/>
      <c r="F103" s="1865"/>
      <c r="G103" s="2030"/>
      <c r="H103" s="2032"/>
      <c r="I103" s="2033"/>
      <c r="J103" s="2031"/>
      <c r="K103" s="2030"/>
      <c r="L103" s="2031"/>
      <c r="M103" s="1803"/>
      <c r="N103" s="2034"/>
      <c r="O103" s="2035"/>
      <c r="P103" s="2036"/>
      <c r="Q103" s="2037"/>
      <c r="R103" s="2038"/>
      <c r="S103" s="2039"/>
      <c r="T103" s="2036"/>
      <c r="U103" s="2037"/>
      <c r="V103" s="2036"/>
      <c r="W103" s="1467"/>
      <c r="X103" s="1453"/>
    </row>
    <row r="104" spans="1:24" x14ac:dyDescent="0.2">
      <c r="A104" s="2019"/>
      <c r="B104" s="2040" t="s">
        <v>614</v>
      </c>
      <c r="C104" s="2041">
        <v>0</v>
      </c>
      <c r="D104" s="1486" t="s">
        <v>1</v>
      </c>
      <c r="E104" s="1864" t="s">
        <v>0</v>
      </c>
      <c r="F104" s="1865" t="s">
        <v>0</v>
      </c>
      <c r="G104" s="1760">
        <v>0</v>
      </c>
      <c r="H104" s="1761" t="e">
        <f>C104-(SUM(#REF!))</f>
        <v>#REF!</v>
      </c>
      <c r="I104" s="2042">
        <v>0</v>
      </c>
      <c r="J104" s="2043">
        <v>0</v>
      </c>
      <c r="K104" s="2044">
        <v>0</v>
      </c>
      <c r="L104" s="1867">
        <v>0</v>
      </c>
      <c r="M104" s="1803" t="s">
        <v>0</v>
      </c>
      <c r="N104" s="1759">
        <f>C104-(SUM(I104:M104))</f>
        <v>0</v>
      </c>
      <c r="O104" s="2045">
        <v>0</v>
      </c>
      <c r="P104" s="1808">
        <v>0</v>
      </c>
      <c r="Q104" s="1811">
        <v>0</v>
      </c>
      <c r="R104" s="1809">
        <v>0</v>
      </c>
      <c r="S104" s="2020">
        <v>0</v>
      </c>
      <c r="T104" s="1808">
        <v>0</v>
      </c>
      <c r="U104" s="1811">
        <v>0</v>
      </c>
      <c r="V104" s="1808">
        <v>0</v>
      </c>
      <c r="W104" s="1467">
        <f>C104-(O104+Q104+S104+U104)</f>
        <v>0</v>
      </c>
      <c r="X104" s="1453">
        <f>(SUM(E104:G104))-(P104+R104+T104+V104)</f>
        <v>0</v>
      </c>
    </row>
    <row r="105" spans="1:24" hidden="1" x14ac:dyDescent="0.2">
      <c r="A105" s="2019"/>
      <c r="B105" s="2046"/>
      <c r="C105" s="1962"/>
      <c r="D105" s="1392"/>
      <c r="E105" s="1393"/>
      <c r="F105" s="1393"/>
      <c r="G105" s="2047"/>
      <c r="H105" s="2032"/>
      <c r="I105" s="2048"/>
      <c r="J105" s="1962"/>
      <c r="K105" s="1962"/>
      <c r="L105" s="1393"/>
      <c r="M105" s="1963"/>
      <c r="N105" s="2049"/>
      <c r="O105" s="2021"/>
      <c r="P105" s="1963"/>
      <c r="Q105" s="2022"/>
      <c r="R105" s="1962"/>
      <c r="S105" s="2048"/>
      <c r="T105" s="1963"/>
      <c r="U105" s="1962"/>
      <c r="V105" s="1963"/>
      <c r="W105" s="1939"/>
      <c r="X105" s="1955"/>
    </row>
    <row r="106" spans="1:24" x14ac:dyDescent="0.2">
      <c r="A106" s="2019"/>
      <c r="B106" s="2091" t="s">
        <v>588</v>
      </c>
      <c r="C106" s="2092">
        <v>0</v>
      </c>
      <c r="D106" s="1485" t="s">
        <v>1</v>
      </c>
      <c r="E106" s="1864" t="s">
        <v>0</v>
      </c>
      <c r="F106" s="1865" t="s">
        <v>0</v>
      </c>
      <c r="G106" s="1760">
        <v>0</v>
      </c>
      <c r="H106" s="1761" t="e">
        <f>C106-(SUM(#REF!))</f>
        <v>#REF!</v>
      </c>
      <c r="I106" s="1757">
        <v>0</v>
      </c>
      <c r="J106" s="1758">
        <v>0</v>
      </c>
      <c r="K106" s="1760">
        <v>0</v>
      </c>
      <c r="L106" s="1758">
        <v>0</v>
      </c>
      <c r="M106" s="1803" t="s">
        <v>0</v>
      </c>
      <c r="N106" s="1759">
        <f>C106-(SUM(I106:M106))</f>
        <v>0</v>
      </c>
      <c r="O106" s="2020">
        <v>0</v>
      </c>
      <c r="P106" s="1924">
        <v>0</v>
      </c>
      <c r="Q106" s="1876">
        <v>0</v>
      </c>
      <c r="R106" s="1874">
        <v>0</v>
      </c>
      <c r="S106" s="2020">
        <v>0</v>
      </c>
      <c r="T106" s="1924">
        <v>0</v>
      </c>
      <c r="U106" s="1876">
        <v>0</v>
      </c>
      <c r="V106" s="1924">
        <v>0</v>
      </c>
      <c r="W106" s="1467">
        <f>C106-(O106+Q106+S106+U106)</f>
        <v>0</v>
      </c>
      <c r="X106" s="1453">
        <f>(SUM(E106:G106))-(P106+R106+T106+V106)</f>
        <v>0</v>
      </c>
    </row>
    <row r="107" spans="1:24" ht="21" customHeight="1" x14ac:dyDescent="0.2">
      <c r="A107" s="1932"/>
      <c r="B107" s="2103" t="s">
        <v>615</v>
      </c>
      <c r="C107" s="2063">
        <v>0</v>
      </c>
      <c r="D107" s="2064" t="s">
        <v>1</v>
      </c>
      <c r="E107" s="1440" t="s">
        <v>0</v>
      </c>
      <c r="F107" s="1814" t="s">
        <v>0</v>
      </c>
      <c r="G107" s="1782">
        <v>0</v>
      </c>
      <c r="H107" s="1446" t="e">
        <f>C107-(SUM(#REF!))</f>
        <v>#REF!</v>
      </c>
      <c r="I107" s="1784">
        <v>0</v>
      </c>
      <c r="J107" s="1780">
        <v>0</v>
      </c>
      <c r="K107" s="1782">
        <v>0</v>
      </c>
      <c r="L107" s="1780">
        <v>0</v>
      </c>
      <c r="M107" s="1783" t="s">
        <v>0</v>
      </c>
      <c r="N107" s="1466">
        <f>C107-(SUM(I107:M107))</f>
        <v>0</v>
      </c>
      <c r="O107" s="2065">
        <v>0</v>
      </c>
      <c r="P107" s="1786">
        <v>0</v>
      </c>
      <c r="Q107" s="1789">
        <v>0</v>
      </c>
      <c r="R107" s="1787">
        <v>0</v>
      </c>
      <c r="S107" s="2065">
        <v>0</v>
      </c>
      <c r="T107" s="1786">
        <v>0</v>
      </c>
      <c r="U107" s="1789">
        <v>0</v>
      </c>
      <c r="V107" s="1786">
        <v>0</v>
      </c>
      <c r="W107" s="1982">
        <f>C107-(O107+Q107+S107+U107)</f>
        <v>0</v>
      </c>
      <c r="X107" s="1983">
        <f>(SUM(E107:G107))-(P107+R107+T107+V107)</f>
        <v>0</v>
      </c>
    </row>
  </sheetData>
  <sheetProtection selectLockedCells="1"/>
  <mergeCells count="20">
    <mergeCell ref="W5:X5"/>
    <mergeCell ref="W3:X4"/>
    <mergeCell ref="O4:P4"/>
    <mergeCell ref="Q4:R4"/>
    <mergeCell ref="S4:T4"/>
    <mergeCell ref="U4:V4"/>
    <mergeCell ref="A1:V1"/>
    <mergeCell ref="A2:V2"/>
    <mergeCell ref="A3:A6"/>
    <mergeCell ref="B3:B6"/>
    <mergeCell ref="C3:D6"/>
    <mergeCell ref="E3:G6"/>
    <mergeCell ref="H3:H6"/>
    <mergeCell ref="I3:M6"/>
    <mergeCell ref="N3:N6"/>
    <mergeCell ref="O3:V3"/>
    <mergeCell ref="O5:P5"/>
    <mergeCell ref="Q5:R5"/>
    <mergeCell ref="S5:T5"/>
    <mergeCell ref="U5:V5"/>
  </mergeCells>
  <printOptions horizontalCentered="1"/>
  <pageMargins left="0" right="0" top="0.15748031496062992" bottom="0.15748031496062992" header="0" footer="0"/>
  <pageSetup paperSize="9" scale="68" fitToHeight="0" orientation="landscape" r:id="rId1"/>
  <rowBreaks count="2" manualBreakCount="2">
    <brk id="34" max="21" man="1"/>
    <brk id="72" max="2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S125"/>
  <sheetViews>
    <sheetView view="pageBreakPreview" zoomScale="69" zoomScaleNormal="130" zoomScaleSheetLayoutView="69" workbookViewId="0">
      <selection sqref="A1:AC1"/>
    </sheetView>
  </sheetViews>
  <sheetFormatPr defaultColWidth="9" defaultRowHeight="18.75" x14ac:dyDescent="0.3"/>
  <cols>
    <col min="1" max="1" width="2.375" style="1" customWidth="1"/>
    <col min="2" max="2" width="30.125" style="1" customWidth="1"/>
    <col min="3" max="3" width="6.75" style="1" customWidth="1"/>
    <col min="4" max="4" width="4.625" style="1" bestFit="1" customWidth="1"/>
    <col min="5" max="7" width="9.875" style="1" customWidth="1"/>
    <col min="8" max="14" width="6.875" style="1" customWidth="1"/>
    <col min="15" max="15" width="7.625" style="1" hidden="1" customWidth="1"/>
    <col min="16" max="16" width="6.875" style="2" customWidth="1"/>
    <col min="17" max="20" width="6.875" style="1" customWidth="1"/>
    <col min="21" max="21" width="6.875" style="1" hidden="1" customWidth="1"/>
    <col min="22" max="22" width="7.75" style="1" customWidth="1"/>
    <col min="23" max="23" width="9" style="1" customWidth="1"/>
    <col min="24" max="24" width="7.75" style="1" customWidth="1"/>
    <col min="25" max="25" width="9" style="1" customWidth="1"/>
    <col min="26" max="26" width="7.75" style="1" customWidth="1"/>
    <col min="27" max="27" width="9" style="1" customWidth="1"/>
    <col min="28" max="28" width="7.75" style="1" customWidth="1"/>
    <col min="29" max="29" width="9" style="1" customWidth="1"/>
    <col min="30" max="30" width="7.75" style="1" customWidth="1"/>
    <col min="31" max="31" width="9" style="1" customWidth="1"/>
    <col min="32" max="16384" width="9" style="1"/>
  </cols>
  <sheetData>
    <row r="1" spans="1:45" ht="149.25" customHeight="1" x14ac:dyDescent="0.3">
      <c r="A1" s="2144" t="s">
        <v>582</v>
      </c>
      <c r="B1" s="2144"/>
      <c r="C1" s="2144"/>
      <c r="D1" s="2144"/>
      <c r="E1" s="2144"/>
      <c r="F1" s="2144"/>
      <c r="G1" s="2144"/>
      <c r="H1" s="2144"/>
      <c r="I1" s="2144"/>
      <c r="J1" s="2144"/>
      <c r="K1" s="2144"/>
      <c r="L1" s="2144"/>
      <c r="M1" s="2144"/>
      <c r="N1" s="2144"/>
      <c r="O1" s="2144"/>
      <c r="P1" s="2144"/>
      <c r="Q1" s="2144"/>
      <c r="R1" s="2144"/>
      <c r="S1" s="2144"/>
      <c r="T1" s="2144"/>
      <c r="U1" s="2144"/>
      <c r="V1" s="2144"/>
      <c r="W1" s="2144"/>
      <c r="X1" s="2144"/>
      <c r="Y1" s="2144"/>
      <c r="Z1" s="2144"/>
      <c r="AA1" s="2144"/>
      <c r="AB1" s="2144"/>
      <c r="AC1" s="2144"/>
      <c r="AD1" s="998"/>
      <c r="AE1" s="998"/>
    </row>
    <row r="2" spans="1:45" ht="20.25" customHeight="1" x14ac:dyDescent="0.3">
      <c r="A2" s="2121" t="s">
        <v>38</v>
      </c>
      <c r="B2" s="2123" t="s">
        <v>37</v>
      </c>
      <c r="C2" s="2125" t="s">
        <v>36</v>
      </c>
      <c r="D2" s="2126"/>
      <c r="E2" s="2123" t="s">
        <v>35</v>
      </c>
      <c r="F2" s="2131"/>
      <c r="G2" s="2132"/>
      <c r="H2" s="2125" t="s">
        <v>34</v>
      </c>
      <c r="I2" s="2109"/>
      <c r="J2" s="2109"/>
      <c r="K2" s="2109"/>
      <c r="L2" s="2109"/>
      <c r="M2" s="2109"/>
      <c r="N2" s="2109"/>
      <c r="O2" s="2113" t="s">
        <v>290</v>
      </c>
      <c r="P2" s="2123" t="s">
        <v>33</v>
      </c>
      <c r="Q2" s="2131"/>
      <c r="R2" s="2131"/>
      <c r="S2" s="2131"/>
      <c r="T2" s="2132"/>
      <c r="U2" s="2116" t="s">
        <v>290</v>
      </c>
      <c r="V2" s="2108" t="s">
        <v>543</v>
      </c>
      <c r="W2" s="2108"/>
      <c r="X2" s="2108"/>
      <c r="Y2" s="2108"/>
      <c r="Z2" s="2108"/>
      <c r="AA2" s="2108"/>
      <c r="AB2" s="2108"/>
      <c r="AC2" s="2107"/>
      <c r="AD2" s="2109" t="s">
        <v>279</v>
      </c>
      <c r="AE2" s="2110"/>
    </row>
    <row r="3" spans="1:45" ht="20.25" customHeight="1" x14ac:dyDescent="0.3">
      <c r="A3" s="2122"/>
      <c r="B3" s="2124"/>
      <c r="C3" s="2127"/>
      <c r="D3" s="2128"/>
      <c r="E3" s="2133"/>
      <c r="F3" s="2134"/>
      <c r="G3" s="2135"/>
      <c r="H3" s="2127"/>
      <c r="I3" s="2139"/>
      <c r="J3" s="2139"/>
      <c r="K3" s="2139"/>
      <c r="L3" s="2139"/>
      <c r="M3" s="2139"/>
      <c r="N3" s="2139"/>
      <c r="O3" s="2114"/>
      <c r="P3" s="2133"/>
      <c r="Q3" s="2134"/>
      <c r="R3" s="2134"/>
      <c r="S3" s="2134"/>
      <c r="T3" s="2135"/>
      <c r="U3" s="2117"/>
      <c r="V3" s="2108" t="s">
        <v>31</v>
      </c>
      <c r="W3" s="2108"/>
      <c r="X3" s="2106" t="s">
        <v>30</v>
      </c>
      <c r="Y3" s="2108"/>
      <c r="Z3" s="2106" t="s">
        <v>29</v>
      </c>
      <c r="AA3" s="2108"/>
      <c r="AB3" s="2106" t="s">
        <v>28</v>
      </c>
      <c r="AC3" s="2107"/>
      <c r="AD3" s="2111"/>
      <c r="AE3" s="2112"/>
    </row>
    <row r="4" spans="1:45" ht="20.25" customHeight="1" x14ac:dyDescent="0.3">
      <c r="A4" s="2122"/>
      <c r="B4" s="2124"/>
      <c r="C4" s="2127"/>
      <c r="D4" s="2128"/>
      <c r="E4" s="2133"/>
      <c r="F4" s="2134"/>
      <c r="G4" s="2135"/>
      <c r="H4" s="2127"/>
      <c r="I4" s="2139"/>
      <c r="J4" s="2139"/>
      <c r="K4" s="2139"/>
      <c r="L4" s="2139"/>
      <c r="M4" s="2139"/>
      <c r="N4" s="2139"/>
      <c r="O4" s="2114"/>
      <c r="P4" s="2133"/>
      <c r="Q4" s="2134"/>
      <c r="R4" s="2134"/>
      <c r="S4" s="2134"/>
      <c r="T4" s="2135"/>
      <c r="U4" s="2117"/>
      <c r="V4" s="2108" t="s">
        <v>27</v>
      </c>
      <c r="W4" s="2107"/>
      <c r="X4" s="2106" t="s">
        <v>27</v>
      </c>
      <c r="Y4" s="2107"/>
      <c r="Z4" s="2106" t="s">
        <v>27</v>
      </c>
      <c r="AA4" s="2107"/>
      <c r="AB4" s="2106" t="s">
        <v>27</v>
      </c>
      <c r="AC4" s="2107"/>
      <c r="AD4" s="2108" t="s">
        <v>27</v>
      </c>
      <c r="AE4" s="2107"/>
    </row>
    <row r="5" spans="1:45" ht="40.5" customHeight="1" x14ac:dyDescent="0.3">
      <c r="A5" s="2122"/>
      <c r="B5" s="2124"/>
      <c r="C5" s="2129"/>
      <c r="D5" s="2130"/>
      <c r="E5" s="2136"/>
      <c r="F5" s="2137"/>
      <c r="G5" s="2138"/>
      <c r="H5" s="2129"/>
      <c r="I5" s="2140"/>
      <c r="J5" s="2140"/>
      <c r="K5" s="2140"/>
      <c r="L5" s="2140"/>
      <c r="M5" s="2140"/>
      <c r="N5" s="2140"/>
      <c r="O5" s="2115"/>
      <c r="P5" s="2136"/>
      <c r="Q5" s="2137"/>
      <c r="R5" s="2137"/>
      <c r="S5" s="2137"/>
      <c r="T5" s="2138"/>
      <c r="U5" s="2118"/>
      <c r="V5" s="448" t="s">
        <v>13</v>
      </c>
      <c r="W5" s="186" t="s">
        <v>26</v>
      </c>
      <c r="X5" s="448" t="s">
        <v>13</v>
      </c>
      <c r="Y5" s="186" t="s">
        <v>26</v>
      </c>
      <c r="Z5" s="448" t="s">
        <v>13</v>
      </c>
      <c r="AA5" s="186" t="s">
        <v>26</v>
      </c>
      <c r="AB5" s="448" t="s">
        <v>13</v>
      </c>
      <c r="AC5" s="186" t="s">
        <v>26</v>
      </c>
      <c r="AD5" s="448" t="s">
        <v>278</v>
      </c>
      <c r="AE5" s="186" t="s">
        <v>26</v>
      </c>
    </row>
    <row r="6" spans="1:45" ht="22.5" customHeight="1" x14ac:dyDescent="0.35">
      <c r="A6" s="107">
        <v>1</v>
      </c>
      <c r="B6" s="106" t="s">
        <v>544</v>
      </c>
      <c r="C6" s="105"/>
      <c r="D6" s="105"/>
      <c r="E6" s="185"/>
      <c r="F6" s="185"/>
      <c r="G6" s="185"/>
      <c r="H6" s="184"/>
      <c r="I6" s="183"/>
      <c r="J6" s="183"/>
      <c r="K6" s="183"/>
      <c r="L6" s="183"/>
      <c r="M6" s="182"/>
      <c r="N6" s="182"/>
      <c r="O6" s="1004"/>
      <c r="P6" s="182"/>
      <c r="Q6" s="182"/>
      <c r="R6" s="182"/>
      <c r="S6" s="182"/>
      <c r="T6" s="182"/>
      <c r="U6" s="1004"/>
      <c r="V6" s="104"/>
      <c r="W6" s="104"/>
      <c r="X6" s="104"/>
      <c r="Y6" s="104"/>
      <c r="Z6" s="104"/>
      <c r="AA6" s="104"/>
      <c r="AB6" s="104"/>
      <c r="AC6" s="103"/>
      <c r="AD6" s="104"/>
      <c r="AE6" s="103"/>
      <c r="AG6" s="166"/>
      <c r="AH6" s="166"/>
      <c r="AI6" s="166"/>
      <c r="AJ6" s="166"/>
      <c r="AK6" s="166"/>
      <c r="AL6" s="166"/>
      <c r="AM6" s="166"/>
      <c r="AN6" s="166"/>
      <c r="AO6" s="166"/>
      <c r="AP6" s="166"/>
      <c r="AQ6" s="166"/>
      <c r="AR6" s="166"/>
      <c r="AS6" s="166"/>
    </row>
    <row r="7" spans="1:45" ht="39" x14ac:dyDescent="0.3">
      <c r="A7" s="374"/>
      <c r="B7" s="180"/>
      <c r="C7" s="403" t="s">
        <v>13</v>
      </c>
      <c r="D7" s="404" t="s">
        <v>12</v>
      </c>
      <c r="E7" s="177" t="s">
        <v>11</v>
      </c>
      <c r="F7" s="174" t="s">
        <v>10</v>
      </c>
      <c r="G7" s="176" t="s">
        <v>9</v>
      </c>
      <c r="H7" s="175" t="s">
        <v>25</v>
      </c>
      <c r="I7" s="174" t="s">
        <v>23</v>
      </c>
      <c r="J7" s="173" t="s">
        <v>22</v>
      </c>
      <c r="K7" s="382" t="s">
        <v>545</v>
      </c>
      <c r="L7" s="382" t="s">
        <v>267</v>
      </c>
      <c r="M7" s="383" t="s">
        <v>7</v>
      </c>
      <c r="N7" s="514" t="s">
        <v>252</v>
      </c>
      <c r="O7" s="515"/>
      <c r="P7" s="779" t="s">
        <v>263</v>
      </c>
      <c r="Q7" s="226" t="s">
        <v>274</v>
      </c>
      <c r="R7" s="172" t="s">
        <v>275</v>
      </c>
      <c r="S7" s="172" t="s">
        <v>276</v>
      </c>
      <c r="T7" s="811" t="s">
        <v>252</v>
      </c>
      <c r="U7" s="550"/>
      <c r="V7" s="169"/>
      <c r="W7" s="167"/>
      <c r="X7" s="170"/>
      <c r="Y7" s="167"/>
      <c r="Z7" s="169"/>
      <c r="AA7" s="167"/>
      <c r="AB7" s="168"/>
      <c r="AC7" s="167"/>
      <c r="AD7" s="947"/>
      <c r="AE7" s="139"/>
    </row>
    <row r="8" spans="1:45" ht="21" x14ac:dyDescent="0.35">
      <c r="A8" s="165"/>
      <c r="B8" s="164" t="s">
        <v>218</v>
      </c>
      <c r="C8" s="1005">
        <v>0</v>
      </c>
      <c r="D8" s="1479" t="s">
        <v>1</v>
      </c>
      <c r="E8" s="162" t="s">
        <v>0</v>
      </c>
      <c r="F8" s="1006">
        <v>0</v>
      </c>
      <c r="G8" s="161" t="s">
        <v>0</v>
      </c>
      <c r="H8" s="1007">
        <v>0</v>
      </c>
      <c r="I8" s="231" t="s">
        <v>0</v>
      </c>
      <c r="J8" s="231" t="s">
        <v>0</v>
      </c>
      <c r="K8" s="1633">
        <v>0</v>
      </c>
      <c r="L8" s="1633">
        <v>0</v>
      </c>
      <c r="M8" s="1006">
        <v>0</v>
      </c>
      <c r="N8" s="1013">
        <v>0</v>
      </c>
      <c r="O8" s="1634">
        <f>C8-(SUM(H8:N8))</f>
        <v>0</v>
      </c>
      <c r="P8" s="1012">
        <v>0</v>
      </c>
      <c r="Q8" s="1006">
        <v>0</v>
      </c>
      <c r="R8" s="1013">
        <v>0</v>
      </c>
      <c r="S8" s="1013">
        <v>0</v>
      </c>
      <c r="T8" s="99" t="s">
        <v>0</v>
      </c>
      <c r="U8" s="1014">
        <f>C8-(SUM(P8:T8))</f>
        <v>0</v>
      </c>
      <c r="V8" s="1015">
        <v>0</v>
      </c>
      <c r="W8" s="1016">
        <v>0</v>
      </c>
      <c r="X8" s="1017">
        <v>0</v>
      </c>
      <c r="Y8" s="1016">
        <v>0</v>
      </c>
      <c r="Z8" s="1015">
        <v>0</v>
      </c>
      <c r="AA8" s="1016">
        <v>0</v>
      </c>
      <c r="AB8" s="1018">
        <v>0</v>
      </c>
      <c r="AC8" s="1016">
        <v>0</v>
      </c>
      <c r="AD8" s="1480">
        <f>C8-(V8+X8+Z8+AB8)</f>
        <v>0</v>
      </c>
      <c r="AE8" s="1481">
        <f>(SUM(E8:G8))-(W8+Y8+AA8+AC8)</f>
        <v>0</v>
      </c>
      <c r="AG8" s="153"/>
      <c r="AH8" s="153"/>
      <c r="AI8" s="153"/>
      <c r="AJ8" s="153"/>
      <c r="AK8" s="153"/>
      <c r="AL8" s="153"/>
      <c r="AM8" s="153"/>
      <c r="AN8" s="153"/>
      <c r="AO8" s="153"/>
      <c r="AP8" s="153"/>
      <c r="AQ8" s="153"/>
      <c r="AR8" s="153"/>
      <c r="AS8" s="153"/>
    </row>
    <row r="9" spans="1:45" ht="45" x14ac:dyDescent="0.35">
      <c r="A9" s="181"/>
      <c r="B9" s="180"/>
      <c r="C9" s="179" t="s">
        <v>13</v>
      </c>
      <c r="D9" s="178" t="s">
        <v>12</v>
      </c>
      <c r="E9" s="177" t="s">
        <v>11</v>
      </c>
      <c r="F9" s="174" t="s">
        <v>10</v>
      </c>
      <c r="G9" s="176" t="s">
        <v>9</v>
      </c>
      <c r="H9" s="175" t="s">
        <v>25</v>
      </c>
      <c r="I9" s="174" t="s">
        <v>23</v>
      </c>
      <c r="J9" s="173" t="s">
        <v>22</v>
      </c>
      <c r="K9" s="382" t="s">
        <v>8</v>
      </c>
      <c r="L9" s="382" t="s">
        <v>542</v>
      </c>
      <c r="M9" s="383" t="s">
        <v>7</v>
      </c>
      <c r="N9" s="514" t="s">
        <v>252</v>
      </c>
      <c r="O9" s="1021"/>
      <c r="P9" s="779" t="s">
        <v>21</v>
      </c>
      <c r="Q9" s="172" t="s">
        <v>20</v>
      </c>
      <c r="R9" s="172" t="s">
        <v>19</v>
      </c>
      <c r="S9" s="172"/>
      <c r="T9" s="171"/>
      <c r="U9" s="1022"/>
      <c r="V9" s="169"/>
      <c r="W9" s="167"/>
      <c r="X9" s="170"/>
      <c r="Y9" s="167"/>
      <c r="Z9" s="169"/>
      <c r="AA9" s="167"/>
      <c r="AB9" s="168"/>
      <c r="AC9" s="167"/>
      <c r="AD9" s="1023"/>
      <c r="AE9" s="1024"/>
      <c r="AG9" s="166"/>
      <c r="AH9" s="166"/>
      <c r="AI9" s="166"/>
      <c r="AJ9" s="166"/>
      <c r="AK9" s="166"/>
      <c r="AL9" s="166"/>
      <c r="AM9" s="166"/>
      <c r="AN9" s="166"/>
      <c r="AO9" s="166"/>
      <c r="AP9" s="166"/>
      <c r="AQ9" s="166"/>
      <c r="AR9" s="166"/>
      <c r="AS9" s="166"/>
    </row>
    <row r="10" spans="1:45" ht="21" x14ac:dyDescent="0.35">
      <c r="A10" s="112"/>
      <c r="B10" s="160" t="s">
        <v>282</v>
      </c>
      <c r="C10" s="1025">
        <v>0</v>
      </c>
      <c r="D10" s="1482" t="s">
        <v>1</v>
      </c>
      <c r="E10" s="1030">
        <v>0</v>
      </c>
      <c r="F10" s="137" t="s">
        <v>0</v>
      </c>
      <c r="G10" s="154" t="s">
        <v>0</v>
      </c>
      <c r="H10" s="1027">
        <v>0</v>
      </c>
      <c r="I10" s="1028">
        <v>0</v>
      </c>
      <c r="J10" s="1028">
        <v>0</v>
      </c>
      <c r="K10" s="137" t="s">
        <v>0</v>
      </c>
      <c r="L10" s="137" t="s">
        <v>0</v>
      </c>
      <c r="M10" s="137" t="s">
        <v>0</v>
      </c>
      <c r="N10" s="429" t="s">
        <v>0</v>
      </c>
      <c r="O10" s="1029">
        <f>C10-(SUM(H10:N10))</f>
        <v>0</v>
      </c>
      <c r="P10" s="1030">
        <v>0</v>
      </c>
      <c r="Q10" s="1028">
        <v>0</v>
      </c>
      <c r="R10" s="1031">
        <v>0</v>
      </c>
      <c r="S10" s="137" t="s">
        <v>0</v>
      </c>
      <c r="T10" s="99" t="s">
        <v>0</v>
      </c>
      <c r="U10" s="1032">
        <f>C10-(SUM(P10:T10))</f>
        <v>0</v>
      </c>
      <c r="V10" s="1033">
        <f>C10</f>
        <v>0</v>
      </c>
      <c r="W10" s="1034">
        <f>E10/2</f>
        <v>0</v>
      </c>
      <c r="X10" s="429" t="s">
        <v>0</v>
      </c>
      <c r="Y10" s="457" t="s">
        <v>0</v>
      </c>
      <c r="Z10" s="1033">
        <f>C10</f>
        <v>0</v>
      </c>
      <c r="AA10" s="1034">
        <f>E10/2</f>
        <v>0</v>
      </c>
      <c r="AB10" s="429" t="s">
        <v>0</v>
      </c>
      <c r="AC10" s="457" t="s">
        <v>0</v>
      </c>
      <c r="AD10" s="1483"/>
      <c r="AE10" s="1484">
        <f>(SUM(E10:G10))-(W10+AA10)</f>
        <v>0</v>
      </c>
      <c r="AG10" s="153"/>
      <c r="AH10" s="153"/>
      <c r="AI10" s="153"/>
      <c r="AJ10" s="153"/>
      <c r="AK10" s="153"/>
      <c r="AL10" s="153"/>
      <c r="AM10" s="153"/>
      <c r="AN10" s="153"/>
      <c r="AO10" s="153"/>
      <c r="AP10" s="153"/>
      <c r="AQ10" s="153"/>
      <c r="AR10" s="153"/>
      <c r="AS10" s="153"/>
    </row>
    <row r="11" spans="1:45" ht="21" x14ac:dyDescent="0.35">
      <c r="A11" s="86"/>
      <c r="B11" s="156" t="s">
        <v>283</v>
      </c>
      <c r="C11" s="1037">
        <v>0</v>
      </c>
      <c r="D11" s="1485" t="s">
        <v>1</v>
      </c>
      <c r="E11" s="1042">
        <v>0</v>
      </c>
      <c r="F11" s="137" t="s">
        <v>0</v>
      </c>
      <c r="G11" s="154" t="s">
        <v>0</v>
      </c>
      <c r="H11" s="1039">
        <v>0</v>
      </c>
      <c r="I11" s="1040">
        <v>0</v>
      </c>
      <c r="J11" s="1040">
        <v>0</v>
      </c>
      <c r="K11" s="137" t="s">
        <v>0</v>
      </c>
      <c r="L11" s="137" t="s">
        <v>0</v>
      </c>
      <c r="M11" s="137" t="s">
        <v>0</v>
      </c>
      <c r="N11" s="429" t="s">
        <v>0</v>
      </c>
      <c r="O11" s="1041">
        <f>C11-(SUM(H11:N11))</f>
        <v>0</v>
      </c>
      <c r="P11" s="1042">
        <v>0</v>
      </c>
      <c r="Q11" s="1040">
        <v>0</v>
      </c>
      <c r="R11" s="1043">
        <v>0</v>
      </c>
      <c r="S11" s="137" t="s">
        <v>0</v>
      </c>
      <c r="T11" s="99" t="s">
        <v>0</v>
      </c>
      <c r="U11" s="1044">
        <f>C11-(SUM(P11:T11))</f>
        <v>0</v>
      </c>
      <c r="V11" s="1033">
        <f>C11</f>
        <v>0</v>
      </c>
      <c r="W11" s="1034">
        <f t="shared" ref="W11:W13" si="0">E11/2</f>
        <v>0</v>
      </c>
      <c r="X11" s="429" t="s">
        <v>0</v>
      </c>
      <c r="Y11" s="458" t="s">
        <v>0</v>
      </c>
      <c r="Z11" s="1033">
        <f>C11</f>
        <v>0</v>
      </c>
      <c r="AA11" s="1034">
        <f t="shared" ref="AA11:AA13" si="1">E11/2</f>
        <v>0</v>
      </c>
      <c r="AB11" s="429" t="s">
        <v>0</v>
      </c>
      <c r="AC11" s="458" t="s">
        <v>0</v>
      </c>
      <c r="AD11" s="1483"/>
      <c r="AE11" s="1484">
        <f>(SUM(E11:G11))-(W11+AA11)</f>
        <v>0</v>
      </c>
      <c r="AG11" s="153"/>
      <c r="AH11" s="153"/>
      <c r="AI11" s="153"/>
      <c r="AJ11" s="153"/>
      <c r="AK11" s="153"/>
      <c r="AL11" s="153"/>
      <c r="AM11" s="153"/>
      <c r="AN11" s="153"/>
      <c r="AO11" s="153"/>
      <c r="AP11" s="153"/>
      <c r="AQ11" s="153"/>
      <c r="AR11" s="153"/>
      <c r="AS11" s="153"/>
    </row>
    <row r="12" spans="1:45" ht="21" x14ac:dyDescent="0.35">
      <c r="A12" s="86"/>
      <c r="B12" s="156" t="s">
        <v>284</v>
      </c>
      <c r="C12" s="1037">
        <v>0</v>
      </c>
      <c r="D12" s="1485" t="s">
        <v>1</v>
      </c>
      <c r="E12" s="1042">
        <v>0</v>
      </c>
      <c r="F12" s="137" t="s">
        <v>0</v>
      </c>
      <c r="G12" s="154" t="s">
        <v>0</v>
      </c>
      <c r="H12" s="1039">
        <v>0</v>
      </c>
      <c r="I12" s="1040">
        <v>0</v>
      </c>
      <c r="J12" s="1040">
        <v>0</v>
      </c>
      <c r="K12" s="137" t="s">
        <v>0</v>
      </c>
      <c r="L12" s="137" t="s">
        <v>0</v>
      </c>
      <c r="M12" s="137" t="s">
        <v>0</v>
      </c>
      <c r="N12" s="429" t="s">
        <v>0</v>
      </c>
      <c r="O12" s="1041">
        <f>C12-(SUM(H12:N12))</f>
        <v>0</v>
      </c>
      <c r="P12" s="1042">
        <v>0</v>
      </c>
      <c r="Q12" s="1040">
        <v>0</v>
      </c>
      <c r="R12" s="1043">
        <v>0</v>
      </c>
      <c r="S12" s="137" t="s">
        <v>0</v>
      </c>
      <c r="T12" s="99" t="s">
        <v>0</v>
      </c>
      <c r="U12" s="1044">
        <f>C12-(SUM(P12:T12))</f>
        <v>0</v>
      </c>
      <c r="V12" s="1033">
        <f>C12</f>
        <v>0</v>
      </c>
      <c r="W12" s="1034">
        <f t="shared" si="0"/>
        <v>0</v>
      </c>
      <c r="X12" s="429" t="s">
        <v>0</v>
      </c>
      <c r="Y12" s="458" t="s">
        <v>0</v>
      </c>
      <c r="Z12" s="1033">
        <f>C12</f>
        <v>0</v>
      </c>
      <c r="AA12" s="1034">
        <f t="shared" si="1"/>
        <v>0</v>
      </c>
      <c r="AB12" s="429" t="s">
        <v>0</v>
      </c>
      <c r="AC12" s="458" t="s">
        <v>0</v>
      </c>
      <c r="AD12" s="1483"/>
      <c r="AE12" s="1484">
        <f>(SUM(E12:G12))-(W12+AA12)</f>
        <v>0</v>
      </c>
      <c r="AG12" s="153"/>
      <c r="AH12" s="153"/>
      <c r="AI12" s="153"/>
      <c r="AJ12" s="153"/>
      <c r="AK12" s="153"/>
      <c r="AL12" s="153"/>
      <c r="AM12" s="153"/>
      <c r="AN12" s="153"/>
      <c r="AO12" s="153"/>
      <c r="AP12" s="153"/>
      <c r="AQ12" s="153"/>
      <c r="AR12" s="153"/>
      <c r="AS12" s="153"/>
    </row>
    <row r="13" spans="1:45" x14ac:dyDescent="0.3">
      <c r="A13" s="86"/>
      <c r="B13" s="351" t="s">
        <v>285</v>
      </c>
      <c r="C13" s="1037">
        <v>0</v>
      </c>
      <c r="D13" s="1486" t="s">
        <v>1</v>
      </c>
      <c r="E13" s="1635">
        <v>0</v>
      </c>
      <c r="F13" s="150" t="s">
        <v>0</v>
      </c>
      <c r="G13" s="149" t="s">
        <v>0</v>
      </c>
      <c r="H13" s="1046">
        <v>0</v>
      </c>
      <c r="I13" s="1040">
        <v>0</v>
      </c>
      <c r="J13" s="1040">
        <v>0</v>
      </c>
      <c r="K13" s="150" t="s">
        <v>0</v>
      </c>
      <c r="L13" s="150" t="s">
        <v>0</v>
      </c>
      <c r="M13" s="150" t="s">
        <v>0</v>
      </c>
      <c r="N13" s="456" t="s">
        <v>0</v>
      </c>
      <c r="O13" s="1047">
        <f>C13-(SUM(H13:N13))</f>
        <v>0</v>
      </c>
      <c r="P13" s="1042">
        <v>0</v>
      </c>
      <c r="Q13" s="1040">
        <v>0</v>
      </c>
      <c r="R13" s="1043">
        <v>0</v>
      </c>
      <c r="S13" s="150" t="s">
        <v>0</v>
      </c>
      <c r="T13" s="267" t="s">
        <v>0</v>
      </c>
      <c r="U13" s="1048">
        <f>C13-(SUM(P13:T13))</f>
        <v>0</v>
      </c>
      <c r="V13" s="1033">
        <f>C13</f>
        <v>0</v>
      </c>
      <c r="W13" s="1034">
        <f t="shared" si="0"/>
        <v>0</v>
      </c>
      <c r="X13" s="456" t="s">
        <v>0</v>
      </c>
      <c r="Y13" s="459" t="s">
        <v>0</v>
      </c>
      <c r="Z13" s="1033">
        <f>C13</f>
        <v>0</v>
      </c>
      <c r="AA13" s="1034">
        <f t="shared" si="1"/>
        <v>0</v>
      </c>
      <c r="AB13" s="456" t="s">
        <v>0</v>
      </c>
      <c r="AC13" s="459" t="s">
        <v>0</v>
      </c>
      <c r="AD13" s="1483"/>
      <c r="AE13" s="1484">
        <f>(SUM(E13:G13))-(W13+AA13)</f>
        <v>0</v>
      </c>
    </row>
    <row r="14" spans="1:45" x14ac:dyDescent="0.3">
      <c r="A14" s="86"/>
      <c r="B14" s="7" t="s">
        <v>2</v>
      </c>
      <c r="C14" s="1487">
        <f>SUM(C10:C13)</f>
        <v>0</v>
      </c>
      <c r="D14" s="151" t="s">
        <v>1</v>
      </c>
      <c r="E14" s="1488">
        <f>SUM(E10:E13)</f>
        <v>0</v>
      </c>
      <c r="F14" s="150" t="s">
        <v>0</v>
      </c>
      <c r="G14" s="149" t="s">
        <v>0</v>
      </c>
      <c r="H14" s="1489">
        <f>SUM(H10:H13)</f>
        <v>0</v>
      </c>
      <c r="I14" s="1490">
        <f>SUM(I10:I13)</f>
        <v>0</v>
      </c>
      <c r="J14" s="1490">
        <f>SUM(J10:J13)</f>
        <v>0</v>
      </c>
      <c r="K14" s="150" t="s">
        <v>0</v>
      </c>
      <c r="L14" s="150" t="s">
        <v>0</v>
      </c>
      <c r="M14" s="150" t="s">
        <v>0</v>
      </c>
      <c r="N14" s="456" t="s">
        <v>0</v>
      </c>
      <c r="O14" s="1011">
        <f>C14-(SUM(H14:N14))</f>
        <v>0</v>
      </c>
      <c r="P14" s="1491">
        <f>SUM(P10:P13)</f>
        <v>0</v>
      </c>
      <c r="Q14" s="1490">
        <f>SUM(Q10:Q13)</f>
        <v>0</v>
      </c>
      <c r="R14" s="1490">
        <f>SUM(R10:R13)</f>
        <v>0</v>
      </c>
      <c r="S14" s="150" t="s">
        <v>0</v>
      </c>
      <c r="T14" s="267" t="s">
        <v>0</v>
      </c>
      <c r="U14" s="1014">
        <f>C14-(SUM(P14:T14))</f>
        <v>0</v>
      </c>
      <c r="V14" s="1492">
        <f>SUM(V10:V13)</f>
        <v>0</v>
      </c>
      <c r="W14" s="1493">
        <f>SUM(W10:W13)</f>
        <v>0</v>
      </c>
      <c r="X14" s="460" t="s">
        <v>0</v>
      </c>
      <c r="Y14" s="459" t="s">
        <v>0</v>
      </c>
      <c r="Z14" s="1492">
        <f>SUM(Z10:Z13)</f>
        <v>0</v>
      </c>
      <c r="AA14" s="1493">
        <f>SUM(AA10:AA13)</f>
        <v>0</v>
      </c>
      <c r="AB14" s="460" t="s">
        <v>0</v>
      </c>
      <c r="AC14" s="459" t="s">
        <v>0</v>
      </c>
      <c r="AD14" s="1494"/>
      <c r="AE14" s="1495">
        <f>SUM(AE7:AE10)</f>
        <v>0</v>
      </c>
    </row>
    <row r="15" spans="1:45" x14ac:dyDescent="0.3">
      <c r="A15" s="86" t="s">
        <v>573</v>
      </c>
      <c r="B15" s="1496" t="s">
        <v>570</v>
      </c>
      <c r="C15" s="1030"/>
      <c r="D15" s="1485" t="s">
        <v>1</v>
      </c>
      <c r="E15" s="1030"/>
      <c r="F15" s="150" t="s">
        <v>0</v>
      </c>
      <c r="G15" s="149" t="s">
        <v>0</v>
      </c>
      <c r="H15" s="150" t="s">
        <v>0</v>
      </c>
      <c r="I15" s="150" t="s">
        <v>0</v>
      </c>
      <c r="J15" s="150" t="s">
        <v>0</v>
      </c>
      <c r="K15" s="150" t="s">
        <v>0</v>
      </c>
      <c r="L15" s="150" t="s">
        <v>0</v>
      </c>
      <c r="M15" s="150" t="s">
        <v>0</v>
      </c>
      <c r="N15" s="456" t="s">
        <v>0</v>
      </c>
      <c r="O15" s="1246"/>
      <c r="P15" s="150" t="s">
        <v>0</v>
      </c>
      <c r="Q15" s="150" t="s">
        <v>0</v>
      </c>
      <c r="R15" s="150" t="s">
        <v>0</v>
      </c>
      <c r="S15" s="150" t="s">
        <v>0</v>
      </c>
      <c r="T15" s="267" t="s">
        <v>0</v>
      </c>
      <c r="U15" s="1078"/>
      <c r="V15" s="1033">
        <f>C15</f>
        <v>0</v>
      </c>
      <c r="W15" s="1034">
        <f>E15/2</f>
        <v>0</v>
      </c>
      <c r="X15" s="456" t="s">
        <v>0</v>
      </c>
      <c r="Y15" s="459" t="s">
        <v>0</v>
      </c>
      <c r="Z15" s="1033">
        <f>C15</f>
        <v>0</v>
      </c>
      <c r="AA15" s="1034">
        <f>W15</f>
        <v>0</v>
      </c>
      <c r="AB15" s="456" t="s">
        <v>0</v>
      </c>
      <c r="AC15" s="459" t="s">
        <v>0</v>
      </c>
      <c r="AD15" s="1497"/>
      <c r="AE15" s="1484">
        <f>(SUM(E15:G15))-(W15+AA15)</f>
        <v>0</v>
      </c>
    </row>
    <row r="16" spans="1:45" x14ac:dyDescent="0.3">
      <c r="A16" s="86" t="s">
        <v>573</v>
      </c>
      <c r="B16" s="1496" t="s">
        <v>571</v>
      </c>
      <c r="C16" s="1635"/>
      <c r="D16" s="1486" t="s">
        <v>1</v>
      </c>
      <c r="E16" s="1635"/>
      <c r="F16" s="150" t="s">
        <v>0</v>
      </c>
      <c r="G16" s="149" t="s">
        <v>0</v>
      </c>
      <c r="H16" s="150" t="s">
        <v>0</v>
      </c>
      <c r="I16" s="150" t="s">
        <v>0</v>
      </c>
      <c r="J16" s="150" t="s">
        <v>0</v>
      </c>
      <c r="K16" s="150" t="s">
        <v>0</v>
      </c>
      <c r="L16" s="150" t="s">
        <v>0</v>
      </c>
      <c r="M16" s="150" t="s">
        <v>0</v>
      </c>
      <c r="N16" s="456" t="s">
        <v>0</v>
      </c>
      <c r="O16" s="1246"/>
      <c r="P16" s="150" t="s">
        <v>0</v>
      </c>
      <c r="Q16" s="150" t="s">
        <v>0</v>
      </c>
      <c r="R16" s="150" t="s">
        <v>0</v>
      </c>
      <c r="S16" s="150" t="s">
        <v>0</v>
      </c>
      <c r="T16" s="267" t="s">
        <v>0</v>
      </c>
      <c r="U16" s="1078"/>
      <c r="V16" s="1033">
        <f>C16</f>
        <v>0</v>
      </c>
      <c r="W16" s="1034">
        <f>E16/2</f>
        <v>0</v>
      </c>
      <c r="X16" s="456" t="s">
        <v>0</v>
      </c>
      <c r="Y16" s="459" t="s">
        <v>0</v>
      </c>
      <c r="Z16" s="1033">
        <f>C16</f>
        <v>0</v>
      </c>
      <c r="AA16" s="1034">
        <f>W16</f>
        <v>0</v>
      </c>
      <c r="AB16" s="456" t="s">
        <v>0</v>
      </c>
      <c r="AC16" s="459" t="s">
        <v>0</v>
      </c>
      <c r="AD16" s="1497"/>
      <c r="AE16" s="1484">
        <f>(SUM(E16:G16))-(W16+AA16)</f>
        <v>0</v>
      </c>
    </row>
    <row r="17" spans="1:31" x14ac:dyDescent="0.3">
      <c r="A17" s="84"/>
      <c r="B17" s="7" t="s">
        <v>572</v>
      </c>
      <c r="C17" s="1487">
        <f>C14</f>
        <v>0</v>
      </c>
      <c r="D17" s="151" t="s">
        <v>1</v>
      </c>
      <c r="E17" s="1488">
        <f>E14+E15+E16</f>
        <v>0</v>
      </c>
      <c r="F17" s="150" t="s">
        <v>0</v>
      </c>
      <c r="G17" s="149" t="s">
        <v>0</v>
      </c>
      <c r="H17" s="150" t="s">
        <v>0</v>
      </c>
      <c r="I17" s="150" t="s">
        <v>0</v>
      </c>
      <c r="J17" s="150" t="s">
        <v>0</v>
      </c>
      <c r="K17" s="150" t="s">
        <v>0</v>
      </c>
      <c r="L17" s="150" t="s">
        <v>0</v>
      </c>
      <c r="M17" s="150" t="s">
        <v>0</v>
      </c>
      <c r="N17" s="456" t="s">
        <v>0</v>
      </c>
      <c r="O17" s="1011">
        <f>C17-(SUM(H17:N17))</f>
        <v>0</v>
      </c>
      <c r="P17" s="150" t="s">
        <v>0</v>
      </c>
      <c r="Q17" s="150" t="s">
        <v>0</v>
      </c>
      <c r="R17" s="150" t="s">
        <v>0</v>
      </c>
      <c r="S17" s="150" t="s">
        <v>0</v>
      </c>
      <c r="T17" s="267" t="s">
        <v>0</v>
      </c>
      <c r="U17" s="1014">
        <f>C17-(SUM(P17:T17))</f>
        <v>0</v>
      </c>
      <c r="V17" s="1498">
        <f>V14</f>
        <v>0</v>
      </c>
      <c r="W17" s="1493">
        <f>W14+W15+W16</f>
        <v>0</v>
      </c>
      <c r="X17" s="460" t="s">
        <v>0</v>
      </c>
      <c r="Y17" s="459" t="s">
        <v>0</v>
      </c>
      <c r="Z17" s="1498">
        <f>Z14</f>
        <v>0</v>
      </c>
      <c r="AA17" s="1493">
        <f>AA14+AA15+AA16</f>
        <v>0</v>
      </c>
      <c r="AB17" s="460" t="s">
        <v>0</v>
      </c>
      <c r="AC17" s="459" t="s">
        <v>0</v>
      </c>
      <c r="AD17" s="1494"/>
      <c r="AE17" s="1495">
        <f>SUM(AE10:AE13)</f>
        <v>0</v>
      </c>
    </row>
    <row r="18" spans="1:31" ht="22.5" customHeight="1" x14ac:dyDescent="0.35">
      <c r="A18" s="396">
        <v>2</v>
      </c>
      <c r="B18" s="106" t="s">
        <v>254</v>
      </c>
      <c r="C18" s="105"/>
      <c r="D18" s="105"/>
      <c r="E18" s="185"/>
      <c r="F18" s="185"/>
      <c r="G18" s="185"/>
      <c r="H18" s="184"/>
      <c r="I18" s="183"/>
      <c r="J18" s="183"/>
      <c r="K18" s="183"/>
      <c r="L18" s="183"/>
      <c r="M18" s="182"/>
      <c r="N18" s="182"/>
      <c r="O18" s="1049"/>
      <c r="P18" s="182"/>
      <c r="Q18" s="182"/>
      <c r="R18" s="182"/>
      <c r="S18" s="182"/>
      <c r="T18" s="182"/>
      <c r="U18" s="1049"/>
      <c r="V18" s="104"/>
      <c r="W18" s="104"/>
      <c r="X18" s="104"/>
      <c r="Y18" s="104"/>
      <c r="Z18" s="104"/>
      <c r="AA18" s="104"/>
      <c r="AB18" s="104"/>
      <c r="AC18" s="103"/>
      <c r="AD18" s="1050"/>
      <c r="AE18" s="1051"/>
    </row>
    <row r="19" spans="1:31" ht="45" x14ac:dyDescent="0.3">
      <c r="A19" s="374"/>
      <c r="B19" s="180"/>
      <c r="C19" s="403" t="s">
        <v>13</v>
      </c>
      <c r="D19" s="404" t="s">
        <v>12</v>
      </c>
      <c r="E19" s="177" t="s">
        <v>11</v>
      </c>
      <c r="F19" s="174" t="s">
        <v>10</v>
      </c>
      <c r="G19" s="173" t="s">
        <v>9</v>
      </c>
      <c r="H19" s="177" t="s">
        <v>25</v>
      </c>
      <c r="I19" s="174" t="s">
        <v>23</v>
      </c>
      <c r="J19" s="173" t="s">
        <v>22</v>
      </c>
      <c r="K19" s="382" t="s">
        <v>8</v>
      </c>
      <c r="L19" s="382" t="s">
        <v>542</v>
      </c>
      <c r="M19" s="383" t="s">
        <v>7</v>
      </c>
      <c r="N19" s="1052" t="s">
        <v>252</v>
      </c>
      <c r="O19" s="1022"/>
      <c r="P19" s="779" t="s">
        <v>263</v>
      </c>
      <c r="Q19" s="226" t="s">
        <v>274</v>
      </c>
      <c r="R19" s="172" t="s">
        <v>275</v>
      </c>
      <c r="S19" s="172" t="s">
        <v>276</v>
      </c>
      <c r="T19" s="811" t="s">
        <v>252</v>
      </c>
      <c r="U19" s="1022"/>
      <c r="V19" s="170"/>
      <c r="W19" s="167"/>
      <c r="X19" s="169"/>
      <c r="Y19" s="1053"/>
      <c r="Z19" s="170"/>
      <c r="AA19" s="167"/>
      <c r="AB19" s="949"/>
      <c r="AC19" s="167"/>
      <c r="AD19" s="1054"/>
      <c r="AE19" s="1055"/>
    </row>
    <row r="20" spans="1:31" ht="19.5" x14ac:dyDescent="0.3">
      <c r="A20" s="112"/>
      <c r="B20" s="129" t="s">
        <v>286</v>
      </c>
      <c r="C20" s="110"/>
      <c r="D20" s="110"/>
      <c r="E20" s="110"/>
      <c r="F20" s="110"/>
      <c r="G20" s="110"/>
      <c r="H20" s="111"/>
      <c r="I20" s="110"/>
      <c r="J20" s="110"/>
      <c r="K20" s="110"/>
      <c r="L20" s="110"/>
      <c r="M20" s="110"/>
      <c r="N20" s="109"/>
      <c r="O20" s="1056"/>
      <c r="P20" s="409"/>
      <c r="Q20" s="411"/>
      <c r="R20" s="411"/>
      <c r="S20" s="411"/>
      <c r="T20" s="412"/>
      <c r="U20" s="1056"/>
      <c r="V20" s="111"/>
      <c r="W20" s="109"/>
      <c r="X20" s="110"/>
      <c r="Y20" s="110"/>
      <c r="Z20" s="111"/>
      <c r="AA20" s="109"/>
      <c r="AB20" s="110"/>
      <c r="AC20" s="109"/>
      <c r="AD20" s="1057"/>
      <c r="AE20" s="1058"/>
    </row>
    <row r="21" spans="1:31" x14ac:dyDescent="0.3">
      <c r="A21" s="84"/>
      <c r="B21" s="60" t="s">
        <v>223</v>
      </c>
      <c r="C21" s="1309">
        <v>0</v>
      </c>
      <c r="D21" s="128" t="s">
        <v>1</v>
      </c>
      <c r="E21" s="265" t="s">
        <v>0</v>
      </c>
      <c r="F21" s="1638">
        <v>0</v>
      </c>
      <c r="G21" s="527" t="s">
        <v>0</v>
      </c>
      <c r="H21" s="1061" t="s">
        <v>0</v>
      </c>
      <c r="I21" s="150" t="s">
        <v>0</v>
      </c>
      <c r="J21" s="150" t="s">
        <v>0</v>
      </c>
      <c r="K21" s="1323">
        <v>0</v>
      </c>
      <c r="L21" s="1323">
        <v>0</v>
      </c>
      <c r="M21" s="1303">
        <v>0</v>
      </c>
      <c r="N21" s="80" t="s">
        <v>0</v>
      </c>
      <c r="O21" s="1048">
        <f>C21-(SUM(H21:N21))</f>
        <v>0</v>
      </c>
      <c r="P21" s="1635">
        <v>0</v>
      </c>
      <c r="Q21" s="1638">
        <v>0</v>
      </c>
      <c r="R21" s="1303">
        <v>0</v>
      </c>
      <c r="S21" s="1638">
        <v>0</v>
      </c>
      <c r="T21" s="80" t="s">
        <v>0</v>
      </c>
      <c r="U21" s="1064">
        <f>C21-(SUM(P21:T21))</f>
        <v>0</v>
      </c>
      <c r="V21" s="1312">
        <v>0</v>
      </c>
      <c r="W21" s="1313">
        <v>0</v>
      </c>
      <c r="X21" s="1314">
        <v>0</v>
      </c>
      <c r="Y21" s="1315">
        <v>0</v>
      </c>
      <c r="Z21" s="1312">
        <v>0</v>
      </c>
      <c r="AA21" s="1313">
        <v>0</v>
      </c>
      <c r="AB21" s="1641">
        <v>0</v>
      </c>
      <c r="AC21" s="1313">
        <v>0</v>
      </c>
      <c r="AD21" s="1480">
        <f>C21-(V21+X21+Z21+AB21)</f>
        <v>0</v>
      </c>
      <c r="AE21" s="1481">
        <f>(SUM(E21:G21))-(W21+Y21+AA21+AC21)</f>
        <v>0</v>
      </c>
    </row>
    <row r="22" spans="1:31" ht="19.5" x14ac:dyDescent="0.3">
      <c r="A22" s="86"/>
      <c r="B22" s="85" t="s">
        <v>287</v>
      </c>
      <c r="C22" s="111"/>
      <c r="D22" s="20"/>
      <c r="E22" s="20"/>
      <c r="F22" s="20"/>
      <c r="G22" s="20"/>
      <c r="H22" s="64"/>
      <c r="I22" s="20"/>
      <c r="J22" s="20"/>
      <c r="K22" s="20"/>
      <c r="L22" s="20" t="s">
        <v>17</v>
      </c>
      <c r="M22" s="20"/>
      <c r="N22" s="132"/>
      <c r="O22" s="1070"/>
      <c r="P22" s="64"/>
      <c r="Q22" s="20"/>
      <c r="R22" s="20"/>
      <c r="S22" s="20"/>
      <c r="T22" s="132"/>
      <c r="U22" s="1071"/>
      <c r="V22" s="64"/>
      <c r="W22" s="132"/>
      <c r="X22" s="20"/>
      <c r="Y22" s="20"/>
      <c r="Z22" s="64"/>
      <c r="AA22" s="132"/>
      <c r="AB22" s="20"/>
      <c r="AC22" s="132"/>
      <c r="AD22" s="1072"/>
      <c r="AE22" s="1073"/>
    </row>
    <row r="23" spans="1:31" x14ac:dyDescent="0.3">
      <c r="A23" s="86"/>
      <c r="B23" s="65" t="s">
        <v>224</v>
      </c>
      <c r="C23" s="1235">
        <v>0</v>
      </c>
      <c r="D23" s="312" t="s">
        <v>1</v>
      </c>
      <c r="E23" s="313" t="s">
        <v>0</v>
      </c>
      <c r="F23" s="1639">
        <v>0</v>
      </c>
      <c r="G23" s="946" t="s">
        <v>0</v>
      </c>
      <c r="H23" s="356" t="s">
        <v>0</v>
      </c>
      <c r="I23" s="225" t="s">
        <v>0</v>
      </c>
      <c r="J23" s="225" t="s">
        <v>0</v>
      </c>
      <c r="K23" s="1475">
        <v>0</v>
      </c>
      <c r="L23" s="1475">
        <v>0</v>
      </c>
      <c r="M23" s="1640">
        <v>0</v>
      </c>
      <c r="N23" s="95" t="s">
        <v>0</v>
      </c>
      <c r="O23" s="1078">
        <f>C23-(SUM(H23:N23))</f>
        <v>0</v>
      </c>
      <c r="P23" s="1476">
        <v>0</v>
      </c>
      <c r="Q23" s="1475">
        <v>0</v>
      </c>
      <c r="R23" s="1477">
        <v>0</v>
      </c>
      <c r="S23" s="1028">
        <v>0</v>
      </c>
      <c r="T23" s="267" t="s">
        <v>0</v>
      </c>
      <c r="U23" s="1078">
        <f>C23-(SUM(P23:T23))</f>
        <v>0</v>
      </c>
      <c r="V23" s="1236">
        <v>0</v>
      </c>
      <c r="W23" s="1237">
        <v>0</v>
      </c>
      <c r="X23" s="1238">
        <v>0</v>
      </c>
      <c r="Y23" s="1239">
        <v>0</v>
      </c>
      <c r="Z23" s="1236">
        <v>0</v>
      </c>
      <c r="AA23" s="1237">
        <v>0</v>
      </c>
      <c r="AB23" s="1642">
        <v>0</v>
      </c>
      <c r="AC23" s="1237">
        <v>0</v>
      </c>
      <c r="AD23" s="1480">
        <f>C23-(V23+X23+Z23+AB23)</f>
        <v>0</v>
      </c>
      <c r="AE23" s="1481">
        <f>(SUM(E23:G23))-(W23+Y23+AA23+AC23)</f>
        <v>0</v>
      </c>
    </row>
    <row r="24" spans="1:31" ht="19.5" x14ac:dyDescent="0.3">
      <c r="A24" s="112"/>
      <c r="B24" s="129" t="s">
        <v>288</v>
      </c>
      <c r="C24" s="110"/>
      <c r="D24" s="110"/>
      <c r="E24" s="110"/>
      <c r="F24" s="110"/>
      <c r="G24" s="110"/>
      <c r="H24" s="111"/>
      <c r="I24" s="110"/>
      <c r="J24" s="110"/>
      <c r="K24" s="110"/>
      <c r="L24" s="110"/>
      <c r="M24" s="110"/>
      <c r="N24" s="109"/>
      <c r="O24" s="1056"/>
      <c r="P24" s="409"/>
      <c r="Q24" s="411"/>
      <c r="R24" s="411"/>
      <c r="S24" s="411"/>
      <c r="T24" s="412"/>
      <c r="U24" s="1056"/>
      <c r="V24" s="111"/>
      <c r="W24" s="109"/>
      <c r="X24" s="110"/>
      <c r="Y24" s="110"/>
      <c r="Z24" s="111"/>
      <c r="AA24" s="109"/>
      <c r="AB24" s="110"/>
      <c r="AC24" s="109"/>
      <c r="AD24" s="1072"/>
      <c r="AE24" s="1073"/>
    </row>
    <row r="25" spans="1:31" x14ac:dyDescent="0.3">
      <c r="A25" s="86"/>
      <c r="B25" s="324" t="s">
        <v>225</v>
      </c>
      <c r="C25" s="1037">
        <v>0</v>
      </c>
      <c r="D25" s="128" t="s">
        <v>1</v>
      </c>
      <c r="E25" s="127" t="s">
        <v>0</v>
      </c>
      <c r="F25" s="1638">
        <v>0</v>
      </c>
      <c r="G25" s="527" t="s">
        <v>0</v>
      </c>
      <c r="H25" s="81" t="s">
        <v>0</v>
      </c>
      <c r="I25" s="78" t="s">
        <v>0</v>
      </c>
      <c r="J25" s="78" t="s">
        <v>0</v>
      </c>
      <c r="K25" s="1638">
        <v>0</v>
      </c>
      <c r="L25" s="1638">
        <v>0</v>
      </c>
      <c r="M25" s="1303">
        <v>0</v>
      </c>
      <c r="N25" s="95" t="s">
        <v>0</v>
      </c>
      <c r="O25" s="1048">
        <f>C25-(SUM(H25:N25))</f>
        <v>0</v>
      </c>
      <c r="P25" s="1635">
        <v>0</v>
      </c>
      <c r="Q25" s="1638">
        <v>0</v>
      </c>
      <c r="R25" s="1303">
        <v>0</v>
      </c>
      <c r="S25" s="1638">
        <v>0</v>
      </c>
      <c r="T25" s="80" t="s">
        <v>0</v>
      </c>
      <c r="U25" s="1064">
        <f>C25-(SUM(P25:T25))</f>
        <v>0</v>
      </c>
      <c r="V25" s="1312">
        <v>0</v>
      </c>
      <c r="W25" s="1313">
        <v>0</v>
      </c>
      <c r="X25" s="1314">
        <v>0</v>
      </c>
      <c r="Y25" s="1315">
        <v>0</v>
      </c>
      <c r="Z25" s="1312">
        <v>0</v>
      </c>
      <c r="AA25" s="1313">
        <v>0</v>
      </c>
      <c r="AB25" s="1641">
        <v>0</v>
      </c>
      <c r="AC25" s="1313">
        <v>0</v>
      </c>
      <c r="AD25" s="1480">
        <f>C25-(V25+X25+Z25+AB25)</f>
        <v>0</v>
      </c>
      <c r="AE25" s="1481">
        <f>(SUM(E25:G25))-(W25+Y25+AA25+AC25)</f>
        <v>0</v>
      </c>
    </row>
    <row r="26" spans="1:31" x14ac:dyDescent="0.3">
      <c r="A26" s="112"/>
      <c r="B26" s="276" t="s">
        <v>289</v>
      </c>
      <c r="C26" s="1636"/>
      <c r="D26" s="21"/>
      <c r="E26" s="21"/>
      <c r="F26" s="19"/>
      <c r="G26" s="21"/>
      <c r="H26" s="1088"/>
      <c r="I26" s="542"/>
      <c r="J26" s="275"/>
      <c r="K26" s="21"/>
      <c r="L26" s="21"/>
      <c r="M26" s="19"/>
      <c r="N26" s="446"/>
      <c r="O26" s="1089"/>
      <c r="P26" s="791"/>
      <c r="Q26" s="19"/>
      <c r="R26" s="19"/>
      <c r="S26" s="19"/>
      <c r="T26" s="446"/>
      <c r="U26" s="1090"/>
      <c r="V26" s="791"/>
      <c r="W26" s="446"/>
      <c r="X26" s="19"/>
      <c r="Y26" s="19"/>
      <c r="Z26" s="791"/>
      <c r="AA26" s="446"/>
      <c r="AB26" s="19"/>
      <c r="AC26" s="446"/>
      <c r="AD26" s="1091"/>
      <c r="AE26" s="1092"/>
    </row>
    <row r="27" spans="1:31" x14ac:dyDescent="0.3">
      <c r="A27" s="84"/>
      <c r="B27" s="84" t="s">
        <v>217</v>
      </c>
      <c r="C27" s="1637">
        <v>0</v>
      </c>
      <c r="D27" s="108" t="s">
        <v>1</v>
      </c>
      <c r="E27" s="265" t="s">
        <v>0</v>
      </c>
      <c r="F27" s="1323">
        <v>0</v>
      </c>
      <c r="G27" s="456" t="s">
        <v>0</v>
      </c>
      <c r="H27" s="1061" t="s">
        <v>0</v>
      </c>
      <c r="I27" s="150" t="s">
        <v>0</v>
      </c>
      <c r="J27" s="150" t="s">
        <v>0</v>
      </c>
      <c r="K27" s="1323">
        <v>0</v>
      </c>
      <c r="L27" s="1323">
        <v>0</v>
      </c>
      <c r="M27" s="1324">
        <v>0</v>
      </c>
      <c r="N27" s="80" t="s">
        <v>0</v>
      </c>
      <c r="O27" s="1078">
        <f>C27-(SUM(H27:N27))</f>
        <v>0</v>
      </c>
      <c r="P27" s="1322">
        <v>0</v>
      </c>
      <c r="Q27" s="1323">
        <v>0</v>
      </c>
      <c r="R27" s="1324">
        <v>0</v>
      </c>
      <c r="S27" s="1323">
        <v>0</v>
      </c>
      <c r="T27" s="267" t="s">
        <v>0</v>
      </c>
      <c r="U27" s="1078">
        <f>C27-(SUM(P27:T27))</f>
        <v>0</v>
      </c>
      <c r="V27" s="1643">
        <v>0</v>
      </c>
      <c r="W27" s="1644">
        <v>0</v>
      </c>
      <c r="X27" s="1645">
        <v>0</v>
      </c>
      <c r="Y27" s="1646">
        <v>0</v>
      </c>
      <c r="Z27" s="1643">
        <v>0</v>
      </c>
      <c r="AA27" s="1644">
        <v>0</v>
      </c>
      <c r="AB27" s="1647">
        <v>0</v>
      </c>
      <c r="AC27" s="1644">
        <v>0</v>
      </c>
      <c r="AD27" s="1480">
        <f>C27-(V27+X27+Z27+AB27)</f>
        <v>0</v>
      </c>
      <c r="AE27" s="1481">
        <f>(SUM(E27:G27))-(W27+Y27+AA27+AC27)</f>
        <v>0</v>
      </c>
    </row>
    <row r="28" spans="1:31" ht="22.5" customHeight="1" x14ac:dyDescent="0.35">
      <c r="A28" s="107">
        <v>3</v>
      </c>
      <c r="B28" s="106" t="s">
        <v>269</v>
      </c>
      <c r="C28" s="105"/>
      <c r="D28" s="105"/>
      <c r="E28" s="104"/>
      <c r="F28" s="104"/>
      <c r="G28" s="104"/>
      <c r="H28" s="104"/>
      <c r="I28" s="104"/>
      <c r="J28" s="104"/>
      <c r="K28" s="104"/>
      <c r="L28" s="104"/>
      <c r="M28" s="104"/>
      <c r="N28" s="104"/>
      <c r="O28" s="1101"/>
      <c r="P28" s="104"/>
      <c r="Q28" s="104"/>
      <c r="R28" s="104"/>
      <c r="S28" s="104"/>
      <c r="T28" s="104"/>
      <c r="U28" s="1101"/>
      <c r="V28" s="104"/>
      <c r="W28" s="104"/>
      <c r="X28" s="104"/>
      <c r="Y28" s="104"/>
      <c r="Z28" s="104"/>
      <c r="AA28" s="104"/>
      <c r="AB28" s="104"/>
      <c r="AC28" s="103"/>
      <c r="AD28" s="1102"/>
      <c r="AE28" s="1103"/>
    </row>
    <row r="29" spans="1:31" ht="42.75" customHeight="1" x14ac:dyDescent="0.35">
      <c r="A29" s="389"/>
      <c r="B29" s="390"/>
      <c r="C29" s="403" t="s">
        <v>13</v>
      </c>
      <c r="D29" s="404" t="s">
        <v>12</v>
      </c>
      <c r="E29" s="378" t="s">
        <v>11</v>
      </c>
      <c r="F29" s="379" t="s">
        <v>10</v>
      </c>
      <c r="G29" s="1104" t="s">
        <v>9</v>
      </c>
      <c r="H29" s="381" t="s">
        <v>255</v>
      </c>
      <c r="I29" s="382" t="s">
        <v>256</v>
      </c>
      <c r="J29" s="382" t="s">
        <v>261</v>
      </c>
      <c r="K29" s="382" t="s">
        <v>260</v>
      </c>
      <c r="L29" s="382" t="s">
        <v>262</v>
      </c>
      <c r="M29" s="383" t="s">
        <v>7</v>
      </c>
      <c r="N29" s="1105" t="s">
        <v>252</v>
      </c>
      <c r="O29" s="1106"/>
      <c r="P29" s="779" t="s">
        <v>263</v>
      </c>
      <c r="Q29" s="226" t="s">
        <v>274</v>
      </c>
      <c r="R29" s="172" t="s">
        <v>275</v>
      </c>
      <c r="S29" s="172" t="s">
        <v>276</v>
      </c>
      <c r="T29" s="811" t="s">
        <v>277</v>
      </c>
      <c r="U29" s="1106"/>
      <c r="V29" s="395"/>
      <c r="W29" s="393"/>
      <c r="X29" s="392"/>
      <c r="Y29" s="1107"/>
      <c r="Z29" s="395"/>
      <c r="AA29" s="393"/>
      <c r="AB29" s="1108"/>
      <c r="AC29" s="393"/>
      <c r="AD29" s="1109"/>
      <c r="AE29" s="1110"/>
    </row>
    <row r="30" spans="1:31" ht="22.5" customHeight="1" x14ac:dyDescent="0.3">
      <c r="A30" s="86"/>
      <c r="B30" s="1499" t="s">
        <v>165</v>
      </c>
      <c r="C30" s="1025">
        <v>0</v>
      </c>
      <c r="D30" s="52" t="s">
        <v>14</v>
      </c>
      <c r="E30" s="100" t="s">
        <v>0</v>
      </c>
      <c r="F30" s="1031">
        <v>0</v>
      </c>
      <c r="G30" s="429" t="s">
        <v>0</v>
      </c>
      <c r="H30" s="100" t="s">
        <v>0</v>
      </c>
      <c r="I30" s="137" t="s">
        <v>0</v>
      </c>
      <c r="J30" s="137" t="s">
        <v>0</v>
      </c>
      <c r="K30" s="137" t="s">
        <v>0</v>
      </c>
      <c r="L30" s="1650">
        <v>0</v>
      </c>
      <c r="M30" s="137" t="s">
        <v>0</v>
      </c>
      <c r="N30" s="1114" t="s">
        <v>0</v>
      </c>
      <c r="O30" s="1032">
        <f>C30-(SUM(H30:N30))</f>
        <v>0</v>
      </c>
      <c r="P30" s="360" t="s">
        <v>0</v>
      </c>
      <c r="Q30" s="361" t="s">
        <v>0</v>
      </c>
      <c r="R30" s="361" t="s">
        <v>0</v>
      </c>
      <c r="S30" s="361" t="s">
        <v>0</v>
      </c>
      <c r="T30" s="1648">
        <v>0</v>
      </c>
      <c r="U30" s="1649">
        <f>C30-(SUM(P30:T30))</f>
        <v>0</v>
      </c>
      <c r="V30" s="1256">
        <f>C30</f>
        <v>0</v>
      </c>
      <c r="W30" s="1034">
        <v>0</v>
      </c>
      <c r="X30" s="1256">
        <f>C30</f>
        <v>0</v>
      </c>
      <c r="Y30" s="1257">
        <v>0</v>
      </c>
      <c r="Z30" s="1256">
        <f>C30</f>
        <v>0</v>
      </c>
      <c r="AA30" s="1034">
        <v>0</v>
      </c>
      <c r="AB30" s="1256">
        <f>C30</f>
        <v>0</v>
      </c>
      <c r="AC30" s="1034">
        <v>0</v>
      </c>
      <c r="AD30" s="1120"/>
      <c r="AE30" s="1481">
        <f>(SUM(E30:G30))-(W30+Y30+AA30+AC30)</f>
        <v>0</v>
      </c>
    </row>
    <row r="31" spans="1:31" x14ac:dyDescent="0.3">
      <c r="A31" s="84"/>
      <c r="B31" s="407" t="s">
        <v>160</v>
      </c>
      <c r="C31" s="60"/>
      <c r="D31" s="340"/>
      <c r="E31" s="340"/>
      <c r="F31" s="126"/>
      <c r="G31" s="340"/>
      <c r="H31" s="60"/>
      <c r="I31" s="126"/>
      <c r="J31" s="126"/>
      <c r="K31" s="126"/>
      <c r="L31" s="126"/>
      <c r="M31" s="126"/>
      <c r="N31" s="133"/>
      <c r="O31" s="1121"/>
      <c r="P31" s="316"/>
      <c r="Q31" s="958"/>
      <c r="R31" s="958"/>
      <c r="S31" s="958"/>
      <c r="T31" s="465"/>
      <c r="U31" s="1121"/>
      <c r="V31" s="60"/>
      <c r="W31" s="133"/>
      <c r="X31" s="126"/>
      <c r="Y31" s="126"/>
      <c r="Z31" s="60"/>
      <c r="AA31" s="133"/>
      <c r="AB31" s="126"/>
      <c r="AC31" s="133"/>
      <c r="AD31" s="1122"/>
      <c r="AE31" s="1123"/>
    </row>
    <row r="32" spans="1:31" ht="19.5" x14ac:dyDescent="0.3">
      <c r="A32" s="112"/>
      <c r="B32" s="408" t="s">
        <v>291</v>
      </c>
      <c r="C32" s="409"/>
      <c r="D32" s="410"/>
      <c r="E32" s="410"/>
      <c r="F32" s="511"/>
      <c r="G32" s="410"/>
      <c r="H32" s="409"/>
      <c r="I32" s="411"/>
      <c r="J32" s="410"/>
      <c r="K32" s="410"/>
      <c r="L32" s="410"/>
      <c r="M32" s="411"/>
      <c r="N32" s="412"/>
      <c r="O32" s="1056"/>
      <c r="P32" s="409"/>
      <c r="Q32" s="411"/>
      <c r="R32" s="411"/>
      <c r="S32" s="410"/>
      <c r="T32" s="412"/>
      <c r="U32" s="1056"/>
      <c r="V32" s="409"/>
      <c r="W32" s="412"/>
      <c r="X32" s="411"/>
      <c r="Y32" s="411"/>
      <c r="Z32" s="409"/>
      <c r="AA32" s="412"/>
      <c r="AB32" s="411"/>
      <c r="AC32" s="412"/>
      <c r="AD32" s="1124"/>
      <c r="AE32" s="1125"/>
    </row>
    <row r="33" spans="1:31" ht="19.5" x14ac:dyDescent="0.3">
      <c r="A33" s="86"/>
      <c r="B33" s="413" t="s">
        <v>228</v>
      </c>
      <c r="C33" s="1037">
        <v>0</v>
      </c>
      <c r="D33" s="36" t="s">
        <v>1</v>
      </c>
      <c r="E33" s="35" t="s">
        <v>0</v>
      </c>
      <c r="F33" s="34" t="s">
        <v>0</v>
      </c>
      <c r="G33" s="1126" t="s">
        <v>0</v>
      </c>
      <c r="H33" s="1042">
        <v>0</v>
      </c>
      <c r="I33" s="1040">
        <v>0</v>
      </c>
      <c r="J33" s="1651">
        <v>0</v>
      </c>
      <c r="K33" s="1652">
        <v>0</v>
      </c>
      <c r="L33" s="34" t="s">
        <v>0</v>
      </c>
      <c r="M33" s="1043">
        <v>0</v>
      </c>
      <c r="N33" s="1230">
        <v>0</v>
      </c>
      <c r="O33" s="1656">
        <v>0</v>
      </c>
      <c r="P33" s="1657">
        <v>0</v>
      </c>
      <c r="Q33" s="1658">
        <v>0</v>
      </c>
      <c r="R33" s="1659">
        <v>0</v>
      </c>
      <c r="S33" s="1658">
        <v>0</v>
      </c>
      <c r="T33" s="95" t="s">
        <v>0</v>
      </c>
      <c r="U33" s="1044">
        <f>C33-(SUM(P33:T33))</f>
        <v>0</v>
      </c>
      <c r="V33" s="1231">
        <v>0</v>
      </c>
      <c r="W33" s="1002" t="s">
        <v>0</v>
      </c>
      <c r="X33" s="1233">
        <v>0</v>
      </c>
      <c r="Y33" s="1135" t="s">
        <v>0</v>
      </c>
      <c r="Z33" s="1231">
        <v>0</v>
      </c>
      <c r="AA33" s="1002" t="s">
        <v>0</v>
      </c>
      <c r="AB33" s="1667">
        <v>0</v>
      </c>
      <c r="AC33" s="823" t="s">
        <v>0</v>
      </c>
      <c r="AD33" s="1137">
        <f>C33-(V33+X33+Z33+AB33)</f>
        <v>0</v>
      </c>
      <c r="AE33" s="1138"/>
    </row>
    <row r="34" spans="1:31" ht="19.5" x14ac:dyDescent="0.3">
      <c r="A34" s="86"/>
      <c r="B34" s="413" t="s">
        <v>229</v>
      </c>
      <c r="C34" s="1037">
        <v>0</v>
      </c>
      <c r="D34" s="36" t="s">
        <v>1</v>
      </c>
      <c r="E34" s="35" t="s">
        <v>0</v>
      </c>
      <c r="F34" s="34" t="s">
        <v>0</v>
      </c>
      <c r="G34" s="1126" t="s">
        <v>0</v>
      </c>
      <c r="H34" s="35" t="s">
        <v>0</v>
      </c>
      <c r="I34" s="34" t="s">
        <v>0</v>
      </c>
      <c r="J34" s="1651">
        <v>0</v>
      </c>
      <c r="K34" s="1652">
        <v>0</v>
      </c>
      <c r="L34" s="34" t="s">
        <v>0</v>
      </c>
      <c r="M34" s="34" t="s">
        <v>0</v>
      </c>
      <c r="N34" s="95" t="s">
        <v>0</v>
      </c>
      <c r="O34" s="1044">
        <f>C34-(SUM(H34:N34))</f>
        <v>0</v>
      </c>
      <c r="P34" s="1657">
        <v>0</v>
      </c>
      <c r="Q34" s="1658">
        <v>0</v>
      </c>
      <c r="R34" s="1659">
        <v>0</v>
      </c>
      <c r="S34" s="1658">
        <v>0</v>
      </c>
      <c r="T34" s="95" t="s">
        <v>0</v>
      </c>
      <c r="U34" s="1044">
        <f>C34-(SUM(P34:T34))</f>
        <v>0</v>
      </c>
      <c r="V34" s="1231">
        <v>0</v>
      </c>
      <c r="W34" s="1002" t="s">
        <v>0</v>
      </c>
      <c r="X34" s="1233">
        <v>0</v>
      </c>
      <c r="Y34" s="1135" t="s">
        <v>0</v>
      </c>
      <c r="Z34" s="1231">
        <v>0</v>
      </c>
      <c r="AA34" s="1002" t="s">
        <v>0</v>
      </c>
      <c r="AB34" s="1667">
        <v>0</v>
      </c>
      <c r="AC34" s="823" t="s">
        <v>0</v>
      </c>
      <c r="AD34" s="1137">
        <f>C34-(V34+X34+Z34+AB34)</f>
        <v>0</v>
      </c>
      <c r="AE34" s="1138"/>
    </row>
    <row r="35" spans="1:31" ht="19.5" x14ac:dyDescent="0.3">
      <c r="A35" s="86"/>
      <c r="B35" s="413" t="s">
        <v>272</v>
      </c>
      <c r="C35" s="1235">
        <v>0</v>
      </c>
      <c r="D35" s="36" t="s">
        <v>1</v>
      </c>
      <c r="E35" s="35" t="s">
        <v>0</v>
      </c>
      <c r="F35" s="34" t="s">
        <v>0</v>
      </c>
      <c r="G35" s="1126" t="s">
        <v>0</v>
      </c>
      <c r="H35" s="1653">
        <v>0</v>
      </c>
      <c r="I35" s="1639">
        <v>0</v>
      </c>
      <c r="J35" s="1654">
        <v>0</v>
      </c>
      <c r="K35" s="1652">
        <v>0</v>
      </c>
      <c r="L35" s="34" t="s">
        <v>0</v>
      </c>
      <c r="M35" s="1663">
        <v>0</v>
      </c>
      <c r="N35" s="1664">
        <v>0</v>
      </c>
      <c r="O35" s="1044"/>
      <c r="P35" s="1660">
        <v>0</v>
      </c>
      <c r="Q35" s="1661">
        <v>0</v>
      </c>
      <c r="R35" s="1662">
        <v>0</v>
      </c>
      <c r="S35" s="1658">
        <v>0</v>
      </c>
      <c r="T35" s="95" t="s">
        <v>0</v>
      </c>
      <c r="U35" s="1044">
        <f>C35-(SUM(P35:T35))</f>
        <v>0</v>
      </c>
      <c r="V35" s="1236">
        <v>0</v>
      </c>
      <c r="W35" s="1002" t="s">
        <v>0</v>
      </c>
      <c r="X35" s="1238">
        <v>0</v>
      </c>
      <c r="Y35" s="1135" t="s">
        <v>0</v>
      </c>
      <c r="Z35" s="1236">
        <v>0</v>
      </c>
      <c r="AA35" s="1002" t="s">
        <v>0</v>
      </c>
      <c r="AB35" s="1642">
        <v>0</v>
      </c>
      <c r="AC35" s="823" t="s">
        <v>0</v>
      </c>
      <c r="AD35" s="1137">
        <f>C35-(V35+X35+Z35+AB35)</f>
        <v>0</v>
      </c>
      <c r="AE35" s="1138"/>
    </row>
    <row r="36" spans="1:31" ht="19.5" x14ac:dyDescent="0.3">
      <c r="A36" s="86"/>
      <c r="B36" s="1000" t="s">
        <v>280</v>
      </c>
      <c r="C36" s="1235">
        <v>0</v>
      </c>
      <c r="D36" s="16" t="s">
        <v>1</v>
      </c>
      <c r="E36" s="15" t="s">
        <v>0</v>
      </c>
      <c r="F36" s="14" t="s">
        <v>0</v>
      </c>
      <c r="G36" s="1143" t="s">
        <v>0</v>
      </c>
      <c r="H36" s="15" t="s">
        <v>0</v>
      </c>
      <c r="I36" s="1655">
        <v>0</v>
      </c>
      <c r="J36" s="1654">
        <v>0</v>
      </c>
      <c r="K36" s="1655">
        <v>0</v>
      </c>
      <c r="L36" s="14" t="s">
        <v>0</v>
      </c>
      <c r="M36" s="14" t="s">
        <v>0</v>
      </c>
      <c r="N36" s="1665">
        <v>0</v>
      </c>
      <c r="O36" s="1132">
        <v>0</v>
      </c>
      <c r="P36" s="1660">
        <v>0</v>
      </c>
      <c r="Q36" s="1661">
        <v>0</v>
      </c>
      <c r="R36" s="1662">
        <v>0</v>
      </c>
      <c r="S36" s="1661">
        <v>0</v>
      </c>
      <c r="T36" s="318" t="s">
        <v>0</v>
      </c>
      <c r="U36" s="1044">
        <f>C36-(SUM(P36:T36))</f>
        <v>0</v>
      </c>
      <c r="V36" s="1236">
        <v>0</v>
      </c>
      <c r="W36" s="1003" t="s">
        <v>0</v>
      </c>
      <c r="X36" s="1238">
        <v>0</v>
      </c>
      <c r="Y36" s="1146" t="s">
        <v>0</v>
      </c>
      <c r="Z36" s="1236">
        <v>0</v>
      </c>
      <c r="AA36" s="1003" t="s">
        <v>0</v>
      </c>
      <c r="AB36" s="1642">
        <v>0</v>
      </c>
      <c r="AC36" s="467" t="s">
        <v>0</v>
      </c>
      <c r="AD36" s="1120">
        <f>C36-(V36+X36+Z36+AB36)</f>
        <v>0</v>
      </c>
      <c r="AE36" s="1147"/>
    </row>
    <row r="37" spans="1:31" ht="50.25" customHeight="1" x14ac:dyDescent="0.35">
      <c r="A37" s="389"/>
      <c r="B37" s="390"/>
      <c r="C37" s="403" t="s">
        <v>13</v>
      </c>
      <c r="D37" s="404" t="s">
        <v>12</v>
      </c>
      <c r="E37" s="378" t="s">
        <v>11</v>
      </c>
      <c r="F37" s="379" t="s">
        <v>10</v>
      </c>
      <c r="G37" s="1104" t="s">
        <v>9</v>
      </c>
      <c r="H37" s="381" t="s">
        <v>255</v>
      </c>
      <c r="I37" s="382" t="s">
        <v>256</v>
      </c>
      <c r="J37" s="382" t="s">
        <v>257</v>
      </c>
      <c r="K37" s="382" t="s">
        <v>258</v>
      </c>
      <c r="L37" s="382" t="s">
        <v>259</v>
      </c>
      <c r="M37" s="382" t="s">
        <v>273</v>
      </c>
      <c r="N37" s="1105" t="s">
        <v>252</v>
      </c>
      <c r="O37" s="1106"/>
      <c r="P37" s="779" t="s">
        <v>263</v>
      </c>
      <c r="Q37" s="172" t="s">
        <v>264</v>
      </c>
      <c r="R37" s="440" t="s">
        <v>265</v>
      </c>
      <c r="S37" s="173" t="s">
        <v>64</v>
      </c>
      <c r="T37" s="811" t="s">
        <v>266</v>
      </c>
      <c r="U37" s="1106"/>
      <c r="V37" s="395"/>
      <c r="W37" s="393"/>
      <c r="X37" s="392"/>
      <c r="Y37" s="1107"/>
      <c r="Z37" s="395"/>
      <c r="AA37" s="393"/>
      <c r="AB37" s="1108"/>
      <c r="AC37" s="393"/>
      <c r="AD37" s="1109"/>
      <c r="AE37" s="1110"/>
    </row>
    <row r="38" spans="1:31" ht="19.5" x14ac:dyDescent="0.3">
      <c r="A38" s="86"/>
      <c r="B38" s="441" t="s">
        <v>270</v>
      </c>
      <c r="C38" s="1037">
        <v>0</v>
      </c>
      <c r="D38" s="36" t="s">
        <v>1</v>
      </c>
      <c r="E38" s="35" t="s">
        <v>0</v>
      </c>
      <c r="F38" s="34" t="s">
        <v>0</v>
      </c>
      <c r="G38" s="1126" t="s">
        <v>0</v>
      </c>
      <c r="H38" s="35" t="s">
        <v>0</v>
      </c>
      <c r="I38" s="34" t="s">
        <v>0</v>
      </c>
      <c r="J38" s="34" t="s">
        <v>0</v>
      </c>
      <c r="K38" s="1652">
        <v>0</v>
      </c>
      <c r="L38" s="34" t="s">
        <v>0</v>
      </c>
      <c r="M38" s="34" t="s">
        <v>0</v>
      </c>
      <c r="N38" s="1666">
        <v>0</v>
      </c>
      <c r="O38" s="1132">
        <v>0</v>
      </c>
      <c r="P38" s="1657">
        <v>0</v>
      </c>
      <c r="Q38" s="1658">
        <v>0</v>
      </c>
      <c r="R38" s="1659">
        <v>0</v>
      </c>
      <c r="S38" s="1658">
        <v>0</v>
      </c>
      <c r="T38" s="95" t="s">
        <v>0</v>
      </c>
      <c r="U38" s="1044">
        <f>C38-(SUM(P38:T38))</f>
        <v>0</v>
      </c>
      <c r="V38" s="1231">
        <v>0</v>
      </c>
      <c r="W38" s="1002" t="s">
        <v>0</v>
      </c>
      <c r="X38" s="1233">
        <v>0</v>
      </c>
      <c r="Y38" s="1135" t="s">
        <v>0</v>
      </c>
      <c r="Z38" s="1231">
        <v>0</v>
      </c>
      <c r="AA38" s="1002" t="s">
        <v>0</v>
      </c>
      <c r="AB38" s="1667">
        <v>0</v>
      </c>
      <c r="AC38" s="823" t="s">
        <v>0</v>
      </c>
      <c r="AD38" s="1137">
        <f>C38-(V38+X38+Z38+AB38)</f>
        <v>0</v>
      </c>
      <c r="AE38" s="1138"/>
    </row>
    <row r="39" spans="1:31" ht="19.5" x14ac:dyDescent="0.3">
      <c r="A39" s="86"/>
      <c r="B39" s="938" t="s">
        <v>271</v>
      </c>
      <c r="C39" s="62"/>
      <c r="D39" s="42"/>
      <c r="E39" s="42"/>
      <c r="F39" s="371"/>
      <c r="G39" s="42"/>
      <c r="H39" s="65"/>
      <c r="I39" s="25"/>
      <c r="J39" s="26"/>
      <c r="K39" s="26"/>
      <c r="L39" s="26"/>
      <c r="M39" s="25"/>
      <c r="N39" s="469"/>
      <c r="O39" s="1149"/>
      <c r="P39" s="65"/>
      <c r="Q39" s="25"/>
      <c r="R39" s="25"/>
      <c r="S39" s="26"/>
      <c r="T39" s="469"/>
      <c r="U39" s="1149"/>
      <c r="V39" s="65"/>
      <c r="W39" s="469"/>
      <c r="X39" s="25"/>
      <c r="Y39" s="25"/>
      <c r="Z39" s="65"/>
      <c r="AA39" s="469"/>
      <c r="AB39" s="25"/>
      <c r="AC39" s="469"/>
      <c r="AD39" s="1150"/>
      <c r="AE39" s="1151"/>
    </row>
    <row r="40" spans="1:31" ht="19.5" x14ac:dyDescent="0.3">
      <c r="A40" s="84"/>
      <c r="B40" s="470" t="s">
        <v>2</v>
      </c>
      <c r="C40" s="1500">
        <f>SUM(C33:C38)</f>
        <v>0</v>
      </c>
      <c r="D40" s="671" t="s">
        <v>1</v>
      </c>
      <c r="E40" s="981" t="s">
        <v>0</v>
      </c>
      <c r="F40" s="78" t="s">
        <v>0</v>
      </c>
      <c r="G40" s="705" t="s">
        <v>0</v>
      </c>
      <c r="H40" s="1153">
        <f>SUM(H33:H38)</f>
        <v>0</v>
      </c>
      <c r="I40" s="1154">
        <f>SUM(I33:I38)</f>
        <v>0</v>
      </c>
      <c r="J40" s="1154">
        <f>SUM(J33:J38)</f>
        <v>0</v>
      </c>
      <c r="K40" s="1154">
        <f>SUM(K33:K38)</f>
        <v>0</v>
      </c>
      <c r="L40" s="78" t="s">
        <v>0</v>
      </c>
      <c r="M40" s="1154">
        <f>SUM(M33:M38)</f>
        <v>0</v>
      </c>
      <c r="N40" s="1155">
        <f>SUM(N33:N38)</f>
        <v>0</v>
      </c>
      <c r="O40" s="1048">
        <f>C40-(SUM(H40:N40))</f>
        <v>0</v>
      </c>
      <c r="P40" s="1153">
        <f>SUM(P33:P38)</f>
        <v>0</v>
      </c>
      <c r="Q40" s="1154">
        <f>SUM(Q33:Q38)</f>
        <v>0</v>
      </c>
      <c r="R40" s="1154">
        <f>SUM(R33:R38)</f>
        <v>0</v>
      </c>
      <c r="S40" s="1154">
        <f>SUM(S33:S38)</f>
        <v>0</v>
      </c>
      <c r="T40" s="80" t="s">
        <v>0</v>
      </c>
      <c r="U40" s="1064">
        <f>C40-(SUM(P40:T41))</f>
        <v>0</v>
      </c>
      <c r="V40" s="1156">
        <f>SUM(V33:V38)</f>
        <v>0</v>
      </c>
      <c r="W40" s="1305" t="s">
        <v>0</v>
      </c>
      <c r="X40" s="1157">
        <f>SUM(X33:X38)</f>
        <v>0</v>
      </c>
      <c r="Y40" s="1306" t="s">
        <v>0</v>
      </c>
      <c r="Z40" s="1156">
        <f>SUM(Z33:Z38)</f>
        <v>0</v>
      </c>
      <c r="AA40" s="1305" t="s">
        <v>0</v>
      </c>
      <c r="AB40" s="1157">
        <f>SUM(AB33:AB38)</f>
        <v>0</v>
      </c>
      <c r="AC40" s="149" t="s">
        <v>0</v>
      </c>
      <c r="AD40" s="1158">
        <f>SUM(AD33:AD38)</f>
        <v>0</v>
      </c>
      <c r="AE40" s="1159">
        <f>SUM(AE33:AE38)</f>
        <v>0</v>
      </c>
    </row>
    <row r="41" spans="1:31" ht="19.5" x14ac:dyDescent="0.3">
      <c r="A41" s="86"/>
      <c r="B41" s="85" t="s">
        <v>292</v>
      </c>
      <c r="C41" s="20"/>
      <c r="D41" s="20"/>
      <c r="E41" s="20"/>
      <c r="F41" s="20"/>
      <c r="G41" s="20"/>
      <c r="H41" s="64"/>
      <c r="I41" s="20"/>
      <c r="J41" s="20"/>
      <c r="K41" s="20"/>
      <c r="L41" s="20"/>
      <c r="M41" s="20"/>
      <c r="N41" s="132"/>
      <c r="O41" s="1160"/>
      <c r="P41" s="64"/>
      <c r="Q41" s="20"/>
      <c r="R41" s="20"/>
      <c r="S41" s="20"/>
      <c r="T41" s="132"/>
      <c r="U41" s="1161"/>
      <c r="V41" s="64"/>
      <c r="W41" s="132"/>
      <c r="X41" s="20"/>
      <c r="Y41" s="20"/>
      <c r="Z41" s="64"/>
      <c r="AA41" s="132"/>
      <c r="AB41" s="20"/>
      <c r="AC41" s="132"/>
      <c r="AD41" s="1162"/>
      <c r="AE41" s="1163"/>
    </row>
    <row r="42" spans="1:31" ht="19.5" x14ac:dyDescent="0.3">
      <c r="A42" s="86"/>
      <c r="B42" s="96" t="s">
        <v>230</v>
      </c>
      <c r="C42" s="1025">
        <v>0</v>
      </c>
      <c r="D42" s="52" t="s">
        <v>1</v>
      </c>
      <c r="E42" s="100" t="s">
        <v>0</v>
      </c>
      <c r="F42" s="1031">
        <v>0</v>
      </c>
      <c r="G42" s="429" t="s">
        <v>0</v>
      </c>
      <c r="H42" s="1668">
        <v>0</v>
      </c>
      <c r="I42" s="34" t="s">
        <v>0</v>
      </c>
      <c r="J42" s="34" t="s">
        <v>0</v>
      </c>
      <c r="K42" s="34" t="s">
        <v>0</v>
      </c>
      <c r="L42" s="34" t="s">
        <v>0</v>
      </c>
      <c r="M42" s="34" t="s">
        <v>0</v>
      </c>
      <c r="N42" s="1664">
        <v>0</v>
      </c>
      <c r="O42" s="1669">
        <f t="shared" ref="O42:O48" si="2">C42-(SUM(H42:N42))</f>
        <v>0</v>
      </c>
      <c r="P42" s="1030">
        <v>0</v>
      </c>
      <c r="Q42" s="1028">
        <v>0</v>
      </c>
      <c r="R42" s="1031">
        <v>0</v>
      </c>
      <c r="S42" s="1031">
        <v>0</v>
      </c>
      <c r="T42" s="1355">
        <v>0</v>
      </c>
      <c r="U42" s="1656">
        <v>0</v>
      </c>
      <c r="V42" s="1256">
        <v>0</v>
      </c>
      <c r="W42" s="1034">
        <v>0</v>
      </c>
      <c r="X42" s="1033">
        <v>0</v>
      </c>
      <c r="Y42" s="1257">
        <v>0</v>
      </c>
      <c r="Z42" s="1256">
        <v>0</v>
      </c>
      <c r="AA42" s="1034">
        <v>0</v>
      </c>
      <c r="AB42" s="1670">
        <v>0</v>
      </c>
      <c r="AC42" s="1034">
        <v>0</v>
      </c>
      <c r="AD42" s="1137">
        <f t="shared" ref="AD42:AD47" si="3">C42-(V42+X42+Z42+AB42)</f>
        <v>0</v>
      </c>
      <c r="AE42" s="1168">
        <f>(SUM(E42:G42))-(W42+Y42+AA42+AC42)</f>
        <v>0</v>
      </c>
    </row>
    <row r="43" spans="1:31" ht="19.5" x14ac:dyDescent="0.3">
      <c r="A43" s="86"/>
      <c r="B43" s="96" t="s">
        <v>231</v>
      </c>
      <c r="C43" s="1037">
        <v>0</v>
      </c>
      <c r="D43" s="36" t="s">
        <v>1</v>
      </c>
      <c r="E43" s="35" t="s">
        <v>0</v>
      </c>
      <c r="F43" s="1040">
        <v>0</v>
      </c>
      <c r="G43" s="439" t="s">
        <v>0</v>
      </c>
      <c r="H43" s="35" t="s">
        <v>0</v>
      </c>
      <c r="I43" s="1651">
        <v>0</v>
      </c>
      <c r="J43" s="34" t="s">
        <v>0</v>
      </c>
      <c r="K43" s="34" t="s">
        <v>0</v>
      </c>
      <c r="L43" s="34" t="s">
        <v>0</v>
      </c>
      <c r="M43" s="34" t="s">
        <v>0</v>
      </c>
      <c r="N43" s="1664">
        <v>0</v>
      </c>
      <c r="O43" s="1669">
        <f t="shared" si="2"/>
        <v>0</v>
      </c>
      <c r="P43" s="1042">
        <v>0</v>
      </c>
      <c r="Q43" s="1040">
        <v>0</v>
      </c>
      <c r="R43" s="1043">
        <v>0</v>
      </c>
      <c r="S43" s="1031">
        <v>0</v>
      </c>
      <c r="T43" s="1230">
        <v>0</v>
      </c>
      <c r="U43" s="1656">
        <v>0</v>
      </c>
      <c r="V43" s="1231">
        <v>0</v>
      </c>
      <c r="W43" s="1232">
        <v>0</v>
      </c>
      <c r="X43" s="1233">
        <v>0</v>
      </c>
      <c r="Y43" s="1234">
        <v>0</v>
      </c>
      <c r="Z43" s="1231">
        <v>0</v>
      </c>
      <c r="AA43" s="1232">
        <v>0</v>
      </c>
      <c r="AB43" s="1667">
        <v>0</v>
      </c>
      <c r="AC43" s="1232">
        <v>0</v>
      </c>
      <c r="AD43" s="1137">
        <f t="shared" si="3"/>
        <v>0</v>
      </c>
      <c r="AE43" s="1168">
        <f t="shared" ref="AE43:AE48" si="4">(SUM(E43:G43))-(W43+Y43+AA43+AC43)</f>
        <v>0</v>
      </c>
    </row>
    <row r="44" spans="1:31" ht="19.5" x14ac:dyDescent="0.3">
      <c r="A44" s="86"/>
      <c r="B44" s="96" t="s">
        <v>232</v>
      </c>
      <c r="C44" s="1235">
        <v>0</v>
      </c>
      <c r="D44" s="52" t="s">
        <v>1</v>
      </c>
      <c r="E44" s="35" t="s">
        <v>0</v>
      </c>
      <c r="F44" s="1639">
        <v>0</v>
      </c>
      <c r="G44" s="439" t="s">
        <v>0</v>
      </c>
      <c r="H44" s="35" t="s">
        <v>0</v>
      </c>
      <c r="I44" s="34" t="s">
        <v>0</v>
      </c>
      <c r="J44" s="1651">
        <v>0</v>
      </c>
      <c r="K44" s="34" t="s">
        <v>0</v>
      </c>
      <c r="L44" s="34" t="s">
        <v>0</v>
      </c>
      <c r="M44" s="34" t="s">
        <v>0</v>
      </c>
      <c r="N44" s="1671">
        <v>0</v>
      </c>
      <c r="O44" s="1669">
        <f t="shared" si="2"/>
        <v>0</v>
      </c>
      <c r="P44" s="1653">
        <v>0</v>
      </c>
      <c r="Q44" s="1639">
        <v>0</v>
      </c>
      <c r="R44" s="1640">
        <v>0</v>
      </c>
      <c r="S44" s="1031">
        <v>0</v>
      </c>
      <c r="T44" s="1665">
        <v>0</v>
      </c>
      <c r="U44" s="1656">
        <v>0</v>
      </c>
      <c r="V44" s="1236">
        <v>0</v>
      </c>
      <c r="W44" s="1237">
        <v>0</v>
      </c>
      <c r="X44" s="1238">
        <v>0</v>
      </c>
      <c r="Y44" s="1239">
        <v>0</v>
      </c>
      <c r="Z44" s="1236">
        <v>0</v>
      </c>
      <c r="AA44" s="1237">
        <v>0</v>
      </c>
      <c r="AB44" s="1642">
        <v>0</v>
      </c>
      <c r="AC44" s="1237">
        <v>0</v>
      </c>
      <c r="AD44" s="1137">
        <f t="shared" si="3"/>
        <v>0</v>
      </c>
      <c r="AE44" s="1168">
        <f t="shared" si="4"/>
        <v>0</v>
      </c>
    </row>
    <row r="45" spans="1:31" ht="19.5" x14ac:dyDescent="0.3">
      <c r="A45" s="86"/>
      <c r="B45" s="96" t="s">
        <v>233</v>
      </c>
      <c r="C45" s="1235">
        <v>0</v>
      </c>
      <c r="D45" s="52" t="s">
        <v>1</v>
      </c>
      <c r="E45" s="35" t="s">
        <v>0</v>
      </c>
      <c r="F45" s="1639">
        <v>0</v>
      </c>
      <c r="G45" s="439" t="s">
        <v>0</v>
      </c>
      <c r="H45" s="35" t="s">
        <v>0</v>
      </c>
      <c r="I45" s="34" t="s">
        <v>0</v>
      </c>
      <c r="J45" s="34" t="s">
        <v>0</v>
      </c>
      <c r="K45" s="1651">
        <v>0</v>
      </c>
      <c r="L45" s="34" t="s">
        <v>0</v>
      </c>
      <c r="M45" s="34" t="s">
        <v>0</v>
      </c>
      <c r="N45" s="1671">
        <v>0</v>
      </c>
      <c r="O45" s="1669">
        <f t="shared" si="2"/>
        <v>0</v>
      </c>
      <c r="P45" s="1653">
        <v>0</v>
      </c>
      <c r="Q45" s="1639">
        <v>0</v>
      </c>
      <c r="R45" s="1640">
        <v>0</v>
      </c>
      <c r="S45" s="1031">
        <v>0</v>
      </c>
      <c r="T45" s="1665">
        <v>0</v>
      </c>
      <c r="U45" s="1656">
        <v>0</v>
      </c>
      <c r="V45" s="1236">
        <v>0</v>
      </c>
      <c r="W45" s="1237">
        <v>0</v>
      </c>
      <c r="X45" s="1238">
        <v>0</v>
      </c>
      <c r="Y45" s="1239">
        <v>0</v>
      </c>
      <c r="Z45" s="1236">
        <v>0</v>
      </c>
      <c r="AA45" s="1237">
        <v>0</v>
      </c>
      <c r="AB45" s="1642">
        <v>0</v>
      </c>
      <c r="AC45" s="1237">
        <v>0</v>
      </c>
      <c r="AD45" s="1137">
        <f t="shared" si="3"/>
        <v>0</v>
      </c>
      <c r="AE45" s="1168">
        <f t="shared" si="4"/>
        <v>0</v>
      </c>
    </row>
    <row r="46" spans="1:31" ht="19.5" x14ac:dyDescent="0.3">
      <c r="A46" s="86"/>
      <c r="B46" s="96" t="s">
        <v>234</v>
      </c>
      <c r="C46" s="1235">
        <v>0</v>
      </c>
      <c r="D46" s="36" t="s">
        <v>1</v>
      </c>
      <c r="E46" s="35" t="s">
        <v>0</v>
      </c>
      <c r="F46" s="1639">
        <v>0</v>
      </c>
      <c r="G46" s="439" t="s">
        <v>0</v>
      </c>
      <c r="H46" s="35" t="s">
        <v>0</v>
      </c>
      <c r="I46" s="34" t="s">
        <v>0</v>
      </c>
      <c r="J46" s="34" t="s">
        <v>0</v>
      </c>
      <c r="K46" s="34" t="s">
        <v>0</v>
      </c>
      <c r="L46" s="1651">
        <v>0</v>
      </c>
      <c r="M46" s="34" t="s">
        <v>0</v>
      </c>
      <c r="N46" s="1671">
        <v>0</v>
      </c>
      <c r="O46" s="1669">
        <f t="shared" si="2"/>
        <v>0</v>
      </c>
      <c r="P46" s="1653">
        <v>0</v>
      </c>
      <c r="Q46" s="1639">
        <v>0</v>
      </c>
      <c r="R46" s="1640">
        <v>0</v>
      </c>
      <c r="S46" s="1031">
        <v>0</v>
      </c>
      <c r="T46" s="1665">
        <v>0</v>
      </c>
      <c r="U46" s="1656">
        <v>0</v>
      </c>
      <c r="V46" s="1236">
        <v>0</v>
      </c>
      <c r="W46" s="1237">
        <v>0</v>
      </c>
      <c r="X46" s="1238">
        <v>0</v>
      </c>
      <c r="Y46" s="1239">
        <v>0</v>
      </c>
      <c r="Z46" s="1236">
        <v>0</v>
      </c>
      <c r="AA46" s="1237">
        <v>0</v>
      </c>
      <c r="AB46" s="1642">
        <v>0</v>
      </c>
      <c r="AC46" s="1237">
        <v>0</v>
      </c>
      <c r="AD46" s="1137">
        <f t="shared" si="3"/>
        <v>0</v>
      </c>
      <c r="AE46" s="1168">
        <f t="shared" si="4"/>
        <v>0</v>
      </c>
    </row>
    <row r="47" spans="1:31" ht="19.5" x14ac:dyDescent="0.3">
      <c r="A47" s="86"/>
      <c r="B47" s="441" t="s">
        <v>235</v>
      </c>
      <c r="C47" s="1235">
        <v>0</v>
      </c>
      <c r="D47" s="16" t="s">
        <v>1</v>
      </c>
      <c r="E47" s="15" t="s">
        <v>0</v>
      </c>
      <c r="F47" s="1639">
        <v>0</v>
      </c>
      <c r="G47" s="946" t="s">
        <v>0</v>
      </c>
      <c r="H47" s="15" t="s">
        <v>0</v>
      </c>
      <c r="I47" s="14" t="s">
        <v>0</v>
      </c>
      <c r="J47" s="14" t="s">
        <v>0</v>
      </c>
      <c r="K47" s="14" t="s">
        <v>0</v>
      </c>
      <c r="L47" s="14" t="s">
        <v>0</v>
      </c>
      <c r="M47" s="1654">
        <v>0</v>
      </c>
      <c r="N47" s="1671">
        <v>0</v>
      </c>
      <c r="O47" s="1669">
        <f t="shared" si="2"/>
        <v>0</v>
      </c>
      <c r="P47" s="1653">
        <v>0</v>
      </c>
      <c r="Q47" s="1639">
        <v>0</v>
      </c>
      <c r="R47" s="1640">
        <v>0</v>
      </c>
      <c r="S47" s="1477">
        <v>0</v>
      </c>
      <c r="T47" s="1665">
        <v>0</v>
      </c>
      <c r="U47" s="1656">
        <v>0</v>
      </c>
      <c r="V47" s="1236">
        <v>0</v>
      </c>
      <c r="W47" s="1237">
        <v>0</v>
      </c>
      <c r="X47" s="1238">
        <v>0</v>
      </c>
      <c r="Y47" s="1239">
        <v>0</v>
      </c>
      <c r="Z47" s="1236">
        <v>0</v>
      </c>
      <c r="AA47" s="1237">
        <v>0</v>
      </c>
      <c r="AB47" s="1642">
        <v>0</v>
      </c>
      <c r="AC47" s="1237">
        <v>0</v>
      </c>
      <c r="AD47" s="1120">
        <f t="shared" si="3"/>
        <v>0</v>
      </c>
      <c r="AE47" s="1168">
        <f t="shared" si="4"/>
        <v>0</v>
      </c>
    </row>
    <row r="48" spans="1:31" x14ac:dyDescent="0.3">
      <c r="A48" s="84"/>
      <c r="B48" s="671" t="s">
        <v>2</v>
      </c>
      <c r="C48" s="1501">
        <f>SUM(C42:C47)</f>
        <v>0</v>
      </c>
      <c r="D48" s="671" t="s">
        <v>1</v>
      </c>
      <c r="E48" s="81" t="s">
        <v>0</v>
      </c>
      <c r="F48" s="1502">
        <f>SUM(F42:F47)</f>
        <v>0</v>
      </c>
      <c r="G48" s="527" t="s">
        <v>0</v>
      </c>
      <c r="H48" s="1503">
        <f t="shared" ref="H48:N48" si="5">SUM(H42:H47)</f>
        <v>0</v>
      </c>
      <c r="I48" s="1504">
        <f t="shared" si="5"/>
        <v>0</v>
      </c>
      <c r="J48" s="1504">
        <f t="shared" si="5"/>
        <v>0</v>
      </c>
      <c r="K48" s="1504">
        <f t="shared" si="5"/>
        <v>0</v>
      </c>
      <c r="L48" s="1504">
        <f t="shared" si="5"/>
        <v>0</v>
      </c>
      <c r="M48" s="1504">
        <f t="shared" si="5"/>
        <v>0</v>
      </c>
      <c r="N48" s="1505">
        <f t="shared" si="5"/>
        <v>0</v>
      </c>
      <c r="O48" s="1048">
        <f t="shared" si="2"/>
        <v>0</v>
      </c>
      <c r="P48" s="1503">
        <f>SUM(P42:P47)</f>
        <v>0</v>
      </c>
      <c r="Q48" s="1502">
        <f>SUM(Q42:Q47)</f>
        <v>0</v>
      </c>
      <c r="R48" s="1502">
        <f>SUM(R42:R47)</f>
        <v>0</v>
      </c>
      <c r="S48" s="1502">
        <f>SUM(S42:S47)</f>
        <v>0</v>
      </c>
      <c r="T48" s="1506">
        <f>SUM(T42:T47)</f>
        <v>0</v>
      </c>
      <c r="U48" s="1173">
        <f>C48-(SUM(P48:T48))</f>
        <v>0</v>
      </c>
      <c r="V48" s="1507">
        <f t="shared" ref="V48:AD48" si="6">SUM(V42:V47)</f>
        <v>0</v>
      </c>
      <c r="W48" s="1505">
        <f t="shared" si="6"/>
        <v>0</v>
      </c>
      <c r="X48" s="1508">
        <f t="shared" si="6"/>
        <v>0</v>
      </c>
      <c r="Y48" s="1509">
        <f t="shared" si="6"/>
        <v>0</v>
      </c>
      <c r="Z48" s="1507">
        <f t="shared" si="6"/>
        <v>0</v>
      </c>
      <c r="AA48" s="1505">
        <f t="shared" si="6"/>
        <v>0</v>
      </c>
      <c r="AB48" s="1508">
        <f t="shared" si="6"/>
        <v>0</v>
      </c>
      <c r="AC48" s="1505">
        <f t="shared" si="6"/>
        <v>0</v>
      </c>
      <c r="AD48" s="1510">
        <f t="shared" si="6"/>
        <v>0</v>
      </c>
      <c r="AE48" s="1168">
        <f t="shared" si="4"/>
        <v>0</v>
      </c>
    </row>
    <row r="49" spans="1:31" ht="21" x14ac:dyDescent="0.35">
      <c r="A49" s="432">
        <v>4</v>
      </c>
      <c r="B49" s="106" t="s">
        <v>15</v>
      </c>
      <c r="C49" s="1511"/>
      <c r="D49" s="1511"/>
      <c r="E49" s="104"/>
      <c r="F49" s="104"/>
      <c r="G49" s="104"/>
      <c r="H49" s="104"/>
      <c r="I49" s="104"/>
      <c r="J49" s="104"/>
      <c r="K49" s="104"/>
      <c r="L49" s="104"/>
      <c r="M49" s="104"/>
      <c r="N49" s="104"/>
      <c r="O49" s="1101"/>
      <c r="P49" s="104"/>
      <c r="Q49" s="104"/>
      <c r="R49" s="104"/>
      <c r="S49" s="104"/>
      <c r="T49" s="104"/>
      <c r="U49" s="1101"/>
      <c r="V49" s="104"/>
      <c r="W49" s="104"/>
      <c r="X49" s="104"/>
      <c r="Y49" s="104"/>
      <c r="Z49" s="104"/>
      <c r="AA49" s="104"/>
      <c r="AB49" s="104"/>
      <c r="AC49" s="103"/>
      <c r="AD49" s="1512"/>
      <c r="AE49" s="1513"/>
    </row>
    <row r="50" spans="1:31" s="66" customFormat="1" ht="50.25" customHeight="1" x14ac:dyDescent="0.2">
      <c r="A50" s="374"/>
      <c r="B50" s="375"/>
      <c r="C50" s="376"/>
      <c r="D50" s="377"/>
      <c r="E50" s="378" t="s">
        <v>11</v>
      </c>
      <c r="F50" s="379" t="s">
        <v>10</v>
      </c>
      <c r="G50" s="1104" t="s">
        <v>9</v>
      </c>
      <c r="H50" s="177" t="s">
        <v>25</v>
      </c>
      <c r="I50" s="174" t="s">
        <v>23</v>
      </c>
      <c r="J50" s="173" t="s">
        <v>22</v>
      </c>
      <c r="K50" s="382" t="s">
        <v>8</v>
      </c>
      <c r="L50" s="382" t="s">
        <v>542</v>
      </c>
      <c r="M50" s="383" t="s">
        <v>7</v>
      </c>
      <c r="N50" s="1052" t="s">
        <v>252</v>
      </c>
      <c r="O50" s="1022"/>
      <c r="P50" s="779" t="s">
        <v>263</v>
      </c>
      <c r="Q50" s="226" t="s">
        <v>274</v>
      </c>
      <c r="R50" s="172" t="s">
        <v>275</v>
      </c>
      <c r="S50" s="172" t="s">
        <v>276</v>
      </c>
      <c r="T50" s="811" t="s">
        <v>252</v>
      </c>
      <c r="U50" s="1022"/>
      <c r="V50" s="387"/>
      <c r="W50" s="385"/>
      <c r="X50" s="384"/>
      <c r="Y50" s="1174"/>
      <c r="Z50" s="387"/>
      <c r="AA50" s="385"/>
      <c r="AB50" s="1175"/>
      <c r="AC50" s="385"/>
      <c r="AD50" s="1176"/>
      <c r="AE50" s="1177"/>
    </row>
    <row r="51" spans="1:31" x14ac:dyDescent="0.3">
      <c r="A51" s="86"/>
      <c r="B51" s="18" t="s">
        <v>213</v>
      </c>
      <c r="C51" s="1672">
        <v>0</v>
      </c>
      <c r="D51" s="63" t="s">
        <v>1</v>
      </c>
      <c r="E51" s="100" t="s">
        <v>0</v>
      </c>
      <c r="F51" s="1028">
        <v>0</v>
      </c>
      <c r="G51" s="429" t="s">
        <v>0</v>
      </c>
      <c r="H51" s="100" t="s">
        <v>0</v>
      </c>
      <c r="I51" s="137" t="s">
        <v>0</v>
      </c>
      <c r="J51" s="137" t="s">
        <v>0</v>
      </c>
      <c r="K51" s="1028">
        <v>0</v>
      </c>
      <c r="L51" s="1028">
        <v>0</v>
      </c>
      <c r="M51" s="137" t="s">
        <v>0</v>
      </c>
      <c r="N51" s="99" t="s">
        <v>0</v>
      </c>
      <c r="O51" s="1032">
        <f>C51-(SUM(H51:N51))</f>
        <v>0</v>
      </c>
      <c r="P51" s="1679">
        <v>0</v>
      </c>
      <c r="Q51" s="1677">
        <v>0</v>
      </c>
      <c r="R51" s="1676">
        <v>0</v>
      </c>
      <c r="S51" s="1677">
        <v>0</v>
      </c>
      <c r="T51" s="1114" t="s">
        <v>0</v>
      </c>
      <c r="U51" s="1116">
        <f>C51-(SUM(P51:T51))</f>
        <v>0</v>
      </c>
      <c r="V51" s="1256">
        <v>0</v>
      </c>
      <c r="W51" s="1034">
        <v>0</v>
      </c>
      <c r="X51" s="1033">
        <v>0</v>
      </c>
      <c r="Y51" s="1257">
        <v>0</v>
      </c>
      <c r="Z51" s="1256">
        <v>0</v>
      </c>
      <c r="AA51" s="1034">
        <v>0</v>
      </c>
      <c r="AB51" s="1670">
        <v>0</v>
      </c>
      <c r="AC51" s="1034">
        <v>0</v>
      </c>
      <c r="AD51" s="1137">
        <f t="shared" ref="AD51" si="7">C51-(V51+X51+Z51+AB51)</f>
        <v>0</v>
      </c>
      <c r="AE51" s="1168">
        <f>(SUM(E51:G51))-(W51+Y51+AA51+AC51)</f>
        <v>0</v>
      </c>
    </row>
    <row r="52" spans="1:31" x14ac:dyDescent="0.3">
      <c r="A52" s="86"/>
      <c r="B52" s="352" t="s">
        <v>169</v>
      </c>
      <c r="C52" s="353"/>
      <c r="D52" s="340"/>
      <c r="E52" s="340"/>
      <c r="F52" s="513"/>
      <c r="G52" s="126"/>
      <c r="H52" s="775"/>
      <c r="I52" s="354"/>
      <c r="J52" s="354"/>
      <c r="K52" s="354"/>
      <c r="L52" s="354"/>
      <c r="M52" s="354"/>
      <c r="N52" s="362"/>
      <c r="O52" s="1182"/>
      <c r="P52" s="1183"/>
      <c r="Q52" s="1184"/>
      <c r="R52" s="1184"/>
      <c r="S52" s="1184"/>
      <c r="T52" s="1185"/>
      <c r="U52" s="1182"/>
      <c r="V52" s="775"/>
      <c r="W52" s="362"/>
      <c r="X52" s="354"/>
      <c r="Y52" s="354"/>
      <c r="Z52" s="775"/>
      <c r="AA52" s="362"/>
      <c r="AB52" s="354"/>
      <c r="AC52" s="362"/>
      <c r="AD52" s="1186"/>
      <c r="AE52" s="1187"/>
    </row>
    <row r="53" spans="1:31" x14ac:dyDescent="0.3">
      <c r="A53" s="86"/>
      <c r="B53" s="164" t="s">
        <v>167</v>
      </c>
      <c r="C53" s="1673">
        <v>0</v>
      </c>
      <c r="D53" s="482" t="s">
        <v>1</v>
      </c>
      <c r="E53" s="162" t="s">
        <v>0</v>
      </c>
      <c r="F53" s="1006">
        <v>0</v>
      </c>
      <c r="G53" s="5" t="s">
        <v>0</v>
      </c>
      <c r="H53" s="162" t="s">
        <v>0</v>
      </c>
      <c r="I53" s="231" t="s">
        <v>0</v>
      </c>
      <c r="J53" s="231" t="s">
        <v>0</v>
      </c>
      <c r="K53" s="231" t="s">
        <v>0</v>
      </c>
      <c r="L53" s="231" t="s">
        <v>0</v>
      </c>
      <c r="M53" s="1013">
        <v>0</v>
      </c>
      <c r="N53" s="1687">
        <v>0</v>
      </c>
      <c r="O53" s="1190">
        <v>0</v>
      </c>
      <c r="P53" s="1012">
        <v>0</v>
      </c>
      <c r="Q53" s="1006">
        <v>0</v>
      </c>
      <c r="R53" s="1013">
        <v>0</v>
      </c>
      <c r="S53" s="1006">
        <v>0</v>
      </c>
      <c r="T53" s="1192" t="s">
        <v>0</v>
      </c>
      <c r="U53" s="1014">
        <f>C53-(SUM(P53:T53))</f>
        <v>0</v>
      </c>
      <c r="V53" s="1017">
        <v>0</v>
      </c>
      <c r="W53" s="1016">
        <v>0</v>
      </c>
      <c r="X53" s="1015">
        <v>0</v>
      </c>
      <c r="Y53" s="1680">
        <v>0</v>
      </c>
      <c r="Z53" s="1017">
        <v>0</v>
      </c>
      <c r="AA53" s="1016">
        <v>0</v>
      </c>
      <c r="AB53" s="1681">
        <v>0</v>
      </c>
      <c r="AC53" s="1016">
        <v>0</v>
      </c>
      <c r="AD53" s="1137">
        <f t="shared" ref="AD53:AD54" si="8">C53-(V53+X53+Z53+AB53)</f>
        <v>0</v>
      </c>
      <c r="AE53" s="1168">
        <f>(SUM(E53:G53))-(W53+Y53+AA53+AC53)</f>
        <v>0</v>
      </c>
    </row>
    <row r="54" spans="1:31" x14ac:dyDescent="0.3">
      <c r="A54" s="86"/>
      <c r="B54" s="358" t="s">
        <v>168</v>
      </c>
      <c r="C54" s="1674">
        <v>0</v>
      </c>
      <c r="D54" s="359" t="s">
        <v>1</v>
      </c>
      <c r="E54" s="360" t="s">
        <v>0</v>
      </c>
      <c r="F54" s="361" t="s">
        <v>0</v>
      </c>
      <c r="G54" s="1676">
        <v>0</v>
      </c>
      <c r="H54" s="360" t="s">
        <v>0</v>
      </c>
      <c r="I54" s="361" t="s">
        <v>0</v>
      </c>
      <c r="J54" s="361" t="s">
        <v>0</v>
      </c>
      <c r="K54" s="1677">
        <v>0</v>
      </c>
      <c r="L54" s="1677">
        <v>0</v>
      </c>
      <c r="M54" s="1676">
        <v>0</v>
      </c>
      <c r="N54" s="99" t="s">
        <v>0</v>
      </c>
      <c r="O54" s="1199">
        <f>C54-(SUM(H54:N54))</f>
        <v>0</v>
      </c>
      <c r="P54" s="1360">
        <v>0</v>
      </c>
      <c r="Q54" s="1362">
        <v>0</v>
      </c>
      <c r="R54" s="1363">
        <v>0</v>
      </c>
      <c r="S54" s="1362">
        <v>0</v>
      </c>
      <c r="T54" s="1203" t="s">
        <v>0</v>
      </c>
      <c r="U54" s="1199">
        <f>C54-(SUM(P54:T54))</f>
        <v>0</v>
      </c>
      <c r="V54" s="1682">
        <v>0</v>
      </c>
      <c r="W54" s="1683">
        <v>0</v>
      </c>
      <c r="X54" s="1684">
        <v>0</v>
      </c>
      <c r="Y54" s="1685">
        <v>0</v>
      </c>
      <c r="Z54" s="1682">
        <v>0</v>
      </c>
      <c r="AA54" s="1683">
        <v>0</v>
      </c>
      <c r="AB54" s="1686">
        <v>0</v>
      </c>
      <c r="AC54" s="1683">
        <v>0</v>
      </c>
      <c r="AD54" s="1137">
        <f t="shared" si="8"/>
        <v>0</v>
      </c>
      <c r="AE54" s="1168">
        <f>(SUM(E54:G54))-(W54+Y54+AA54+AC54)</f>
        <v>0</v>
      </c>
    </row>
    <row r="55" spans="1:31" x14ac:dyDescent="0.3">
      <c r="A55" s="86"/>
      <c r="B55" s="352" t="s">
        <v>170</v>
      </c>
      <c r="C55" s="353"/>
      <c r="D55" s="340"/>
      <c r="E55" s="126"/>
      <c r="F55" s="126"/>
      <c r="G55" s="126"/>
      <c r="H55" s="775"/>
      <c r="I55" s="354"/>
      <c r="J55" s="354"/>
      <c r="K55" s="354"/>
      <c r="L55" s="354"/>
      <c r="M55" s="354"/>
      <c r="N55" s="362"/>
      <c r="O55" s="1209"/>
      <c r="P55" s="775"/>
      <c r="Q55" s="354"/>
      <c r="R55" s="354"/>
      <c r="S55" s="354"/>
      <c r="T55" s="362"/>
      <c r="U55" s="1210"/>
      <c r="V55" s="775"/>
      <c r="W55" s="362"/>
      <c r="X55" s="354"/>
      <c r="Y55" s="354"/>
      <c r="Z55" s="775"/>
      <c r="AA55" s="362"/>
      <c r="AB55" s="354"/>
      <c r="AC55" s="362"/>
      <c r="AD55" s="1211"/>
      <c r="AE55" s="1212"/>
    </row>
    <row r="56" spans="1:31" x14ac:dyDescent="0.3">
      <c r="A56" s="86"/>
      <c r="B56" s="430" t="s">
        <v>172</v>
      </c>
      <c r="C56" s="1674">
        <v>0</v>
      </c>
      <c r="D56" s="359" t="s">
        <v>14</v>
      </c>
      <c r="E56" s="360" t="s">
        <v>0</v>
      </c>
      <c r="F56" s="361" t="s">
        <v>0</v>
      </c>
      <c r="G56" s="1676">
        <v>0</v>
      </c>
      <c r="H56" s="360" t="s">
        <v>0</v>
      </c>
      <c r="I56" s="361" t="s">
        <v>0</v>
      </c>
      <c r="J56" s="361" t="s">
        <v>0</v>
      </c>
      <c r="K56" s="1677">
        <v>0</v>
      </c>
      <c r="L56" s="1677">
        <v>0</v>
      </c>
      <c r="M56" s="1676">
        <v>0</v>
      </c>
      <c r="N56" s="99" t="s">
        <v>0</v>
      </c>
      <c r="O56" s="1032">
        <f>C56-(SUM(H56:N56))</f>
        <v>0</v>
      </c>
      <c r="P56" s="1679">
        <v>0</v>
      </c>
      <c r="Q56" s="1677">
        <v>0</v>
      </c>
      <c r="R56" s="1676">
        <v>0</v>
      </c>
      <c r="S56" s="1677">
        <v>0</v>
      </c>
      <c r="T56" s="1114" t="s">
        <v>0</v>
      </c>
      <c r="U56" s="1116">
        <f>C56-(SUM(P56:T56))</f>
        <v>0</v>
      </c>
      <c r="V56" s="1682">
        <v>0</v>
      </c>
      <c r="W56" s="1683">
        <v>0</v>
      </c>
      <c r="X56" s="1684">
        <v>0</v>
      </c>
      <c r="Y56" s="1685">
        <v>0</v>
      </c>
      <c r="Z56" s="1682">
        <v>0</v>
      </c>
      <c r="AA56" s="1683">
        <v>0</v>
      </c>
      <c r="AB56" s="1686">
        <v>0</v>
      </c>
      <c r="AC56" s="1683">
        <v>0</v>
      </c>
      <c r="AD56" s="1137">
        <f t="shared" ref="AD56" si="9">C56-(V56+X56+Z56+AB56)</f>
        <v>0</v>
      </c>
      <c r="AE56" s="1168">
        <f>(SUM(E56:G56))-(W56+Y56+AA56+AC56)</f>
        <v>0</v>
      </c>
    </row>
    <row r="57" spans="1:31" x14ac:dyDescent="0.3">
      <c r="A57" s="86"/>
      <c r="B57" s="431" t="s">
        <v>564</v>
      </c>
      <c r="C57" s="353"/>
      <c r="D57" s="340"/>
      <c r="E57" s="126"/>
      <c r="F57" s="126"/>
      <c r="G57" s="126"/>
      <c r="H57" s="775"/>
      <c r="I57" s="354"/>
      <c r="J57" s="354"/>
      <c r="K57" s="354"/>
      <c r="L57" s="354"/>
      <c r="M57" s="354"/>
      <c r="N57" s="362"/>
      <c r="O57" s="1182"/>
      <c r="P57" s="1213"/>
      <c r="Q57" s="1214"/>
      <c r="R57" s="1214"/>
      <c r="S57" s="1214"/>
      <c r="T57" s="1185"/>
      <c r="U57" s="1182"/>
      <c r="V57" s="775"/>
      <c r="W57" s="362"/>
      <c r="X57" s="354"/>
      <c r="Y57" s="354"/>
      <c r="Z57" s="775"/>
      <c r="AA57" s="362"/>
      <c r="AB57" s="354"/>
      <c r="AC57" s="362"/>
      <c r="AD57" s="1211"/>
      <c r="AE57" s="1212"/>
    </row>
    <row r="58" spans="1:31" x14ac:dyDescent="0.3">
      <c r="A58" s="86"/>
      <c r="B58" s="18" t="s">
        <v>173</v>
      </c>
      <c r="C58" s="1672">
        <v>0</v>
      </c>
      <c r="D58" s="63" t="s">
        <v>1</v>
      </c>
      <c r="E58" s="1675">
        <v>0</v>
      </c>
      <c r="F58" s="137" t="s">
        <v>0</v>
      </c>
      <c r="G58" s="429" t="s">
        <v>0</v>
      </c>
      <c r="H58" s="100" t="s">
        <v>0</v>
      </c>
      <c r="I58" s="137" t="s">
        <v>0</v>
      </c>
      <c r="J58" s="137" t="s">
        <v>0</v>
      </c>
      <c r="K58" s="137" t="s">
        <v>0</v>
      </c>
      <c r="L58" s="137" t="s">
        <v>0</v>
      </c>
      <c r="M58" s="137" t="s">
        <v>0</v>
      </c>
      <c r="N58" s="1353">
        <v>0</v>
      </c>
      <c r="O58" s="1678">
        <v>0</v>
      </c>
      <c r="P58" s="1679">
        <v>0</v>
      </c>
      <c r="Q58" s="1677">
        <v>0</v>
      </c>
      <c r="R58" s="1676">
        <v>0</v>
      </c>
      <c r="S58" s="1677">
        <v>0</v>
      </c>
      <c r="T58" s="1114" t="s">
        <v>0</v>
      </c>
      <c r="U58" s="1116">
        <f>C58-(SUM(P58:T58))</f>
        <v>0</v>
      </c>
      <c r="V58" s="1256">
        <v>0</v>
      </c>
      <c r="W58" s="1034">
        <v>0</v>
      </c>
      <c r="X58" s="1033">
        <v>0</v>
      </c>
      <c r="Y58" s="1257">
        <v>0</v>
      </c>
      <c r="Z58" s="1256">
        <v>0</v>
      </c>
      <c r="AA58" s="1034">
        <v>0</v>
      </c>
      <c r="AB58" s="1670">
        <v>0</v>
      </c>
      <c r="AC58" s="1034">
        <v>0</v>
      </c>
      <c r="AD58" s="1137">
        <f t="shared" ref="AD58" si="10">C58-(V58+X58+Z58+AB58)</f>
        <v>0</v>
      </c>
      <c r="AE58" s="1168">
        <f>(SUM(E58:G58))-(W58+Y58+AA58+AC58)</f>
        <v>0</v>
      </c>
    </row>
    <row r="59" spans="1:31" x14ac:dyDescent="0.3">
      <c r="A59" s="86"/>
      <c r="B59" s="323" t="s">
        <v>174</v>
      </c>
      <c r="C59" s="61"/>
      <c r="D59" s="42"/>
      <c r="E59" s="41"/>
      <c r="F59" s="41"/>
      <c r="G59" s="41"/>
      <c r="H59" s="775"/>
      <c r="I59" s="354"/>
      <c r="J59" s="354"/>
      <c r="K59" s="354"/>
      <c r="L59" s="354"/>
      <c r="M59" s="354"/>
      <c r="N59" s="362"/>
      <c r="O59" s="1090"/>
      <c r="P59" s="791"/>
      <c r="Q59" s="19"/>
      <c r="R59" s="19"/>
      <c r="S59" s="19"/>
      <c r="T59" s="446"/>
      <c r="U59" s="1090"/>
      <c r="V59" s="775"/>
      <c r="W59" s="362"/>
      <c r="X59" s="40"/>
      <c r="Y59" s="40"/>
      <c r="Z59" s="775"/>
      <c r="AA59" s="362"/>
      <c r="AB59" s="40"/>
      <c r="AC59" s="45"/>
      <c r="AD59" s="1211"/>
      <c r="AE59" s="1212"/>
    </row>
    <row r="60" spans="1:31" ht="21" x14ac:dyDescent="0.35">
      <c r="A60" s="107">
        <v>5</v>
      </c>
      <c r="B60" s="228" t="s">
        <v>281</v>
      </c>
      <c r="C60" s="105"/>
      <c r="D60" s="105"/>
      <c r="E60" s="185"/>
      <c r="F60" s="185"/>
      <c r="G60" s="185"/>
      <c r="H60" s="184"/>
      <c r="I60" s="184"/>
      <c r="J60" s="184"/>
      <c r="K60" s="183"/>
      <c r="L60" s="183"/>
      <c r="M60" s="182"/>
      <c r="N60" s="182"/>
      <c r="O60" s="1049"/>
      <c r="P60" s="182"/>
      <c r="Q60" s="182"/>
      <c r="R60" s="182"/>
      <c r="S60" s="182"/>
      <c r="T60" s="182"/>
      <c r="U60" s="1049"/>
      <c r="V60" s="104"/>
      <c r="W60" s="104"/>
      <c r="X60" s="104"/>
      <c r="Y60" s="104"/>
      <c r="Z60" s="104"/>
      <c r="AA60" s="104"/>
      <c r="AB60" s="104"/>
      <c r="AC60" s="103"/>
      <c r="AD60" s="1102"/>
      <c r="AE60" s="1103"/>
    </row>
    <row r="61" spans="1:31" ht="50.25" customHeight="1" x14ac:dyDescent="0.3">
      <c r="A61" s="181"/>
      <c r="B61" s="180"/>
      <c r="C61" s="179" t="s">
        <v>13</v>
      </c>
      <c r="D61" s="178" t="s">
        <v>12</v>
      </c>
      <c r="E61" s="177" t="s">
        <v>11</v>
      </c>
      <c r="F61" s="174" t="s">
        <v>10</v>
      </c>
      <c r="G61" s="173" t="s">
        <v>9</v>
      </c>
      <c r="H61" s="779" t="s">
        <v>61</v>
      </c>
      <c r="I61" s="175" t="s">
        <v>58</v>
      </c>
      <c r="J61" s="175" t="s">
        <v>23</v>
      </c>
      <c r="K61" s="226" t="s">
        <v>59</v>
      </c>
      <c r="L61" s="174" t="s">
        <v>60</v>
      </c>
      <c r="M61" s="172" t="s">
        <v>267</v>
      </c>
      <c r="N61" s="1218" t="s">
        <v>7</v>
      </c>
      <c r="O61" s="1219"/>
      <c r="P61" s="779" t="s">
        <v>263</v>
      </c>
      <c r="Q61" s="172" t="s">
        <v>62</v>
      </c>
      <c r="R61" s="227" t="s">
        <v>63</v>
      </c>
      <c r="S61" s="172" t="s">
        <v>64</v>
      </c>
      <c r="T61" s="171" t="s">
        <v>252</v>
      </c>
      <c r="U61" s="1219"/>
      <c r="V61" s="170"/>
      <c r="W61" s="167"/>
      <c r="X61" s="169"/>
      <c r="Y61" s="1053"/>
      <c r="Z61" s="170"/>
      <c r="AA61" s="167"/>
      <c r="AB61" s="949"/>
      <c r="AC61" s="167"/>
      <c r="AD61" s="1023"/>
      <c r="AE61" s="1024"/>
    </row>
    <row r="62" spans="1:31" x14ac:dyDescent="0.3">
      <c r="A62" s="112"/>
      <c r="B62" s="358" t="s">
        <v>298</v>
      </c>
      <c r="C62" s="1356">
        <v>0</v>
      </c>
      <c r="D62" s="1514" t="s">
        <v>65</v>
      </c>
      <c r="E62" s="1358" t="s">
        <v>0</v>
      </c>
      <c r="F62" s="1362">
        <v>0</v>
      </c>
      <c r="G62" s="1369">
        <v>0</v>
      </c>
      <c r="H62" s="1360">
        <v>0</v>
      </c>
      <c r="I62" s="1361">
        <v>0</v>
      </c>
      <c r="J62" s="1361">
        <v>0</v>
      </c>
      <c r="K62" s="1362">
        <v>0</v>
      </c>
      <c r="L62" s="1363">
        <v>0</v>
      </c>
      <c r="M62" s="1362">
        <v>0</v>
      </c>
      <c r="N62" s="1364">
        <v>0</v>
      </c>
      <c r="O62" s="1688">
        <v>0</v>
      </c>
      <c r="P62" s="1360">
        <v>0</v>
      </c>
      <c r="Q62" s="1362">
        <v>0</v>
      </c>
      <c r="R62" s="1363">
        <v>0</v>
      </c>
      <c r="S62" s="1363">
        <v>0</v>
      </c>
      <c r="T62" s="1366">
        <v>0</v>
      </c>
      <c r="U62" s="1688">
        <v>0</v>
      </c>
      <c r="V62" s="1367">
        <v>0</v>
      </c>
      <c r="W62" s="1368">
        <v>0</v>
      </c>
      <c r="X62" s="1369">
        <v>0</v>
      </c>
      <c r="Y62" s="1370">
        <v>0</v>
      </c>
      <c r="Z62" s="1367">
        <v>0</v>
      </c>
      <c r="AA62" s="1368">
        <v>0</v>
      </c>
      <c r="AB62" s="1369">
        <v>0</v>
      </c>
      <c r="AC62" s="1368">
        <v>0</v>
      </c>
      <c r="AD62" s="1137">
        <f t="shared" ref="AD62:AD65" si="11">C62-(V62+X62+Z62+AB62)</f>
        <v>0</v>
      </c>
      <c r="AE62" s="1168">
        <f>(SUM(E62:G62))-(W62+Y62+AA62+AC62)</f>
        <v>0</v>
      </c>
    </row>
    <row r="63" spans="1:31" x14ac:dyDescent="0.3">
      <c r="A63" s="86"/>
      <c r="B63" s="308" t="s">
        <v>299</v>
      </c>
      <c r="C63" s="1037">
        <v>0</v>
      </c>
      <c r="D63" s="1515" t="s">
        <v>66</v>
      </c>
      <c r="E63" s="369" t="s">
        <v>0</v>
      </c>
      <c r="F63" s="1040">
        <v>0</v>
      </c>
      <c r="G63" s="1233">
        <v>0</v>
      </c>
      <c r="H63" s="1042">
        <v>0</v>
      </c>
      <c r="I63" s="1039">
        <v>0</v>
      </c>
      <c r="J63" s="1039">
        <v>0</v>
      </c>
      <c r="K63" s="1040">
        <v>0</v>
      </c>
      <c r="L63" s="1043">
        <v>0</v>
      </c>
      <c r="M63" s="1040">
        <v>0</v>
      </c>
      <c r="N63" s="1228">
        <v>0</v>
      </c>
      <c r="O63" s="1689">
        <v>0</v>
      </c>
      <c r="P63" s="1042">
        <v>0</v>
      </c>
      <c r="Q63" s="1040">
        <v>0</v>
      </c>
      <c r="R63" s="1043">
        <v>0</v>
      </c>
      <c r="S63" s="1043">
        <v>0</v>
      </c>
      <c r="T63" s="1230">
        <v>0</v>
      </c>
      <c r="U63" s="1689">
        <v>0</v>
      </c>
      <c r="V63" s="1231">
        <v>0</v>
      </c>
      <c r="W63" s="1232">
        <v>0</v>
      </c>
      <c r="X63" s="1233">
        <v>0</v>
      </c>
      <c r="Y63" s="1234">
        <v>0</v>
      </c>
      <c r="Z63" s="1231">
        <v>0</v>
      </c>
      <c r="AA63" s="1232">
        <v>0</v>
      </c>
      <c r="AB63" s="1233">
        <v>0</v>
      </c>
      <c r="AC63" s="1371">
        <v>0</v>
      </c>
      <c r="AD63" s="1137">
        <f t="shared" si="11"/>
        <v>0</v>
      </c>
      <c r="AE63" s="1168">
        <f>(SUM(E63:G63))-(W63+Y63+AA63+AC63)</f>
        <v>0</v>
      </c>
    </row>
    <row r="64" spans="1:31" x14ac:dyDescent="0.3">
      <c r="A64" s="86"/>
      <c r="B64" s="160" t="s">
        <v>300</v>
      </c>
      <c r="C64" s="1025">
        <v>0</v>
      </c>
      <c r="D64" s="1516" t="s">
        <v>1</v>
      </c>
      <c r="E64" s="130" t="s">
        <v>0</v>
      </c>
      <c r="F64" s="1028">
        <v>0</v>
      </c>
      <c r="G64" s="1033">
        <v>0</v>
      </c>
      <c r="H64" s="1030">
        <v>0</v>
      </c>
      <c r="I64" s="1027">
        <v>0</v>
      </c>
      <c r="J64" s="1027">
        <v>0</v>
      </c>
      <c r="K64" s="1028">
        <v>0</v>
      </c>
      <c r="L64" s="1031">
        <v>0</v>
      </c>
      <c r="M64" s="1028">
        <v>0</v>
      </c>
      <c r="N64" s="1353">
        <v>0</v>
      </c>
      <c r="O64" s="1690">
        <v>0</v>
      </c>
      <c r="P64" s="1030">
        <v>0</v>
      </c>
      <c r="Q64" s="1028">
        <v>0</v>
      </c>
      <c r="R64" s="1031">
        <v>0</v>
      </c>
      <c r="S64" s="1031">
        <v>0</v>
      </c>
      <c r="T64" s="1355">
        <v>0</v>
      </c>
      <c r="U64" s="1690">
        <v>0</v>
      </c>
      <c r="V64" s="1256">
        <v>0</v>
      </c>
      <c r="W64" s="1034">
        <v>0</v>
      </c>
      <c r="X64" s="1033">
        <v>0</v>
      </c>
      <c r="Y64" s="1257">
        <v>0</v>
      </c>
      <c r="Z64" s="1256">
        <v>0</v>
      </c>
      <c r="AA64" s="1034">
        <v>0</v>
      </c>
      <c r="AB64" s="1033">
        <v>0</v>
      </c>
      <c r="AC64" s="1034">
        <v>0</v>
      </c>
      <c r="AD64" s="1137">
        <f t="shared" si="11"/>
        <v>0</v>
      </c>
      <c r="AE64" s="1168">
        <f>(SUM(E64:G64))-(W64+Y64+AA64+AC64)</f>
        <v>0</v>
      </c>
    </row>
    <row r="65" spans="1:31" x14ac:dyDescent="0.3">
      <c r="A65" s="86"/>
      <c r="B65" s="160" t="s">
        <v>301</v>
      </c>
      <c r="C65" s="1025">
        <v>0</v>
      </c>
      <c r="D65" s="1516" t="s">
        <v>66</v>
      </c>
      <c r="E65" s="130" t="s">
        <v>0</v>
      </c>
      <c r="F65" s="1028">
        <v>0</v>
      </c>
      <c r="G65" s="1033">
        <v>0</v>
      </c>
      <c r="H65" s="1030">
        <v>0</v>
      </c>
      <c r="I65" s="1027">
        <v>0</v>
      </c>
      <c r="J65" s="1027">
        <v>0</v>
      </c>
      <c r="K65" s="1028">
        <v>0</v>
      </c>
      <c r="L65" s="1031">
        <v>0</v>
      </c>
      <c r="M65" s="1028">
        <v>0</v>
      </c>
      <c r="N65" s="1353">
        <v>0</v>
      </c>
      <c r="O65" s="1690">
        <v>0</v>
      </c>
      <c r="P65" s="1030">
        <v>0</v>
      </c>
      <c r="Q65" s="1028">
        <v>0</v>
      </c>
      <c r="R65" s="1031">
        <v>0</v>
      </c>
      <c r="S65" s="1031">
        <v>0</v>
      </c>
      <c r="T65" s="1355">
        <v>0</v>
      </c>
      <c r="U65" s="1690">
        <v>0</v>
      </c>
      <c r="V65" s="1256">
        <v>0</v>
      </c>
      <c r="W65" s="1034">
        <v>0</v>
      </c>
      <c r="X65" s="1033">
        <v>0</v>
      </c>
      <c r="Y65" s="1257">
        <v>0</v>
      </c>
      <c r="Z65" s="1256">
        <v>0</v>
      </c>
      <c r="AA65" s="1034">
        <v>0</v>
      </c>
      <c r="AB65" s="1033">
        <v>0</v>
      </c>
      <c r="AC65" s="1034">
        <v>0</v>
      </c>
      <c r="AD65" s="1137">
        <f t="shared" si="11"/>
        <v>0</v>
      </c>
      <c r="AE65" s="1168">
        <f>(SUM(E65:G65))-(W65+Y65+AA65+AC65)</f>
        <v>0</v>
      </c>
    </row>
    <row r="66" spans="1:31" ht="45" hidden="1" x14ac:dyDescent="0.3">
      <c r="A66" s="1517"/>
      <c r="B66" s="1518"/>
      <c r="C66" s="1519" t="s">
        <v>13</v>
      </c>
      <c r="D66" s="1520" t="s">
        <v>12</v>
      </c>
      <c r="E66" s="1521" t="s">
        <v>11</v>
      </c>
      <c r="F66" s="1522" t="s">
        <v>10</v>
      </c>
      <c r="G66" s="1523" t="s">
        <v>9</v>
      </c>
      <c r="H66" s="1524" t="s">
        <v>61</v>
      </c>
      <c r="I66" s="1525" t="s">
        <v>58</v>
      </c>
      <c r="J66" s="1525" t="s">
        <v>23</v>
      </c>
      <c r="K66" s="1526" t="s">
        <v>59</v>
      </c>
      <c r="L66" s="1522" t="s">
        <v>60</v>
      </c>
      <c r="M66" s="1527" t="s">
        <v>267</v>
      </c>
      <c r="N66" s="1528" t="s">
        <v>7</v>
      </c>
      <c r="O66" s="1529"/>
      <c r="P66" s="1524" t="s">
        <v>263</v>
      </c>
      <c r="Q66" s="1527" t="s">
        <v>62</v>
      </c>
      <c r="R66" s="1530" t="s">
        <v>63</v>
      </c>
      <c r="S66" s="1527" t="s">
        <v>64</v>
      </c>
      <c r="T66" s="1531" t="s">
        <v>252</v>
      </c>
      <c r="U66" s="1529"/>
      <c r="V66" s="1532"/>
      <c r="W66" s="1533"/>
      <c r="X66" s="1534"/>
      <c r="Y66" s="1535"/>
      <c r="Z66" s="1532"/>
      <c r="AA66" s="1533"/>
      <c r="AB66" s="1536"/>
      <c r="AC66" s="1533"/>
      <c r="AD66" s="1023"/>
      <c r="AE66" s="1024"/>
    </row>
    <row r="67" spans="1:31" x14ac:dyDescent="0.3">
      <c r="A67" s="86"/>
      <c r="B67" s="160" t="s">
        <v>302</v>
      </c>
      <c r="C67" s="1537"/>
      <c r="D67" s="21"/>
      <c r="E67" s="21"/>
      <c r="F67" s="20"/>
      <c r="G67" s="20"/>
      <c r="H67" s="1538"/>
      <c r="I67" s="1539"/>
      <c r="J67" s="1539"/>
      <c r="K67" s="1539"/>
      <c r="L67" s="1539"/>
      <c r="M67" s="1539"/>
      <c r="N67" s="1540"/>
      <c r="O67" s="1541"/>
      <c r="P67" s="1538"/>
      <c r="Q67" s="1539"/>
      <c r="R67" s="1539"/>
      <c r="S67" s="1539"/>
      <c r="T67" s="1540"/>
      <c r="U67" s="1541"/>
      <c r="V67" s="1542"/>
      <c r="W67" s="1543"/>
      <c r="X67" s="1544"/>
      <c r="Y67" s="1544"/>
      <c r="Z67" s="1542"/>
      <c r="AA67" s="1543"/>
      <c r="AB67" s="1544"/>
      <c r="AC67" s="1545"/>
      <c r="AD67" s="1546"/>
      <c r="AE67" s="1547"/>
    </row>
    <row r="68" spans="1:31" x14ac:dyDescent="0.3">
      <c r="A68" s="86"/>
      <c r="B68" s="64" t="s">
        <v>205</v>
      </c>
      <c r="C68" s="1037">
        <v>0</v>
      </c>
      <c r="D68" s="1515" t="s">
        <v>1</v>
      </c>
      <c r="E68" s="369" t="s">
        <v>0</v>
      </c>
      <c r="F68" s="1040">
        <v>0</v>
      </c>
      <c r="G68" s="1233">
        <v>0</v>
      </c>
      <c r="H68" s="1042">
        <v>0</v>
      </c>
      <c r="I68" s="1039">
        <v>0</v>
      </c>
      <c r="J68" s="1039">
        <v>0</v>
      </c>
      <c r="K68" s="1040">
        <v>0</v>
      </c>
      <c r="L68" s="1043">
        <v>0</v>
      </c>
      <c r="M68" s="1040">
        <v>0</v>
      </c>
      <c r="N68" s="1228">
        <v>0</v>
      </c>
      <c r="O68" s="1689">
        <v>0</v>
      </c>
      <c r="P68" s="1042">
        <v>0</v>
      </c>
      <c r="Q68" s="1040">
        <v>0</v>
      </c>
      <c r="R68" s="1043">
        <v>0</v>
      </c>
      <c r="S68" s="1043">
        <v>0</v>
      </c>
      <c r="T68" s="1230">
        <v>0</v>
      </c>
      <c r="U68" s="1689">
        <v>0</v>
      </c>
      <c r="V68" s="1231">
        <v>0</v>
      </c>
      <c r="W68" s="1232">
        <v>0</v>
      </c>
      <c r="X68" s="1233">
        <v>0</v>
      </c>
      <c r="Y68" s="1234">
        <v>0</v>
      </c>
      <c r="Z68" s="1231">
        <v>0</v>
      </c>
      <c r="AA68" s="1232">
        <v>0</v>
      </c>
      <c r="AB68" s="1233">
        <v>0</v>
      </c>
      <c r="AC68" s="1232">
        <v>0</v>
      </c>
      <c r="AD68" s="1137">
        <f t="shared" ref="AD68:AD70" si="12">C68-(V68+X68+Z68+AB68)</f>
        <v>0</v>
      </c>
      <c r="AE68" s="1168">
        <f>(SUM(E68:G68))-(W68+Y68+AA68+AC68)</f>
        <v>0</v>
      </c>
    </row>
    <row r="69" spans="1:31" x14ac:dyDescent="0.3">
      <c r="A69" s="86"/>
      <c r="B69" s="476" t="s">
        <v>206</v>
      </c>
      <c r="C69" s="1235">
        <v>0</v>
      </c>
      <c r="D69" s="1548" t="s">
        <v>67</v>
      </c>
      <c r="E69" s="325" t="s">
        <v>0</v>
      </c>
      <c r="F69" s="1639">
        <v>0</v>
      </c>
      <c r="G69" s="1238">
        <v>0</v>
      </c>
      <c r="H69" s="1042">
        <v>0</v>
      </c>
      <c r="I69" s="1039">
        <v>0</v>
      </c>
      <c r="J69" s="1039">
        <v>0</v>
      </c>
      <c r="K69" s="1040">
        <v>0</v>
      </c>
      <c r="L69" s="1043">
        <v>0</v>
      </c>
      <c r="M69" s="1040">
        <v>0</v>
      </c>
      <c r="N69" s="1228">
        <v>0</v>
      </c>
      <c r="O69" s="1689">
        <v>0</v>
      </c>
      <c r="P69" s="1042">
        <v>0</v>
      </c>
      <c r="Q69" s="1040">
        <v>0</v>
      </c>
      <c r="R69" s="1043">
        <v>0</v>
      </c>
      <c r="S69" s="1043">
        <v>0</v>
      </c>
      <c r="T69" s="1230">
        <v>0</v>
      </c>
      <c r="U69" s="1689">
        <v>0</v>
      </c>
      <c r="V69" s="1236">
        <v>0</v>
      </c>
      <c r="W69" s="1237">
        <v>0</v>
      </c>
      <c r="X69" s="1238">
        <v>0</v>
      </c>
      <c r="Y69" s="1239">
        <v>0</v>
      </c>
      <c r="Z69" s="1236">
        <v>0</v>
      </c>
      <c r="AA69" s="1237">
        <v>0</v>
      </c>
      <c r="AB69" s="1238">
        <v>0</v>
      </c>
      <c r="AC69" s="1237">
        <v>0</v>
      </c>
      <c r="AD69" s="1137">
        <f t="shared" si="12"/>
        <v>0</v>
      </c>
      <c r="AE69" s="1168">
        <f>(SUM(E69:G69))-(W69+Y69+AA69+AC69)</f>
        <v>0</v>
      </c>
    </row>
    <row r="70" spans="1:31" x14ac:dyDescent="0.3">
      <c r="A70" s="84"/>
      <c r="B70" s="671" t="s">
        <v>2</v>
      </c>
      <c r="C70" s="1549">
        <f>SUM(C68:C69)</f>
        <v>0</v>
      </c>
      <c r="D70" s="1454" t="s">
        <v>67</v>
      </c>
      <c r="E70" s="705" t="s">
        <v>0</v>
      </c>
      <c r="F70" s="1550">
        <f>SUM(F68:F69)</f>
        <v>0</v>
      </c>
      <c r="G70" s="1551">
        <f>SUM(G68:G69)</f>
        <v>0</v>
      </c>
      <c r="H70" s="1552">
        <f t="shared" ref="H70:AC70" si="13">SUM(H68:H69)</f>
        <v>0</v>
      </c>
      <c r="I70" s="1553">
        <f t="shared" si="13"/>
        <v>0</v>
      </c>
      <c r="J70" s="1553">
        <f t="shared" si="13"/>
        <v>0</v>
      </c>
      <c r="K70" s="1553">
        <f t="shared" si="13"/>
        <v>0</v>
      </c>
      <c r="L70" s="1553">
        <f t="shared" si="13"/>
        <v>0</v>
      </c>
      <c r="M70" s="1553">
        <f t="shared" si="13"/>
        <v>0</v>
      </c>
      <c r="N70" s="1554">
        <f t="shared" si="13"/>
        <v>0</v>
      </c>
      <c r="O70" s="1246">
        <f>C70-(SUM(H70:N70))</f>
        <v>0</v>
      </c>
      <c r="P70" s="1552">
        <f t="shared" si="13"/>
        <v>0</v>
      </c>
      <c r="Q70" s="1553">
        <f t="shared" si="13"/>
        <v>0</v>
      </c>
      <c r="R70" s="1553">
        <f t="shared" si="13"/>
        <v>0</v>
      </c>
      <c r="S70" s="1553">
        <f t="shared" si="13"/>
        <v>0</v>
      </c>
      <c r="T70" s="1554">
        <f t="shared" si="13"/>
        <v>0</v>
      </c>
      <c r="U70" s="1078">
        <f>C70-(SUM(P70:T70))</f>
        <v>0</v>
      </c>
      <c r="V70" s="1555">
        <f t="shared" si="13"/>
        <v>0</v>
      </c>
      <c r="W70" s="1556">
        <f t="shared" si="13"/>
        <v>0</v>
      </c>
      <c r="X70" s="1557">
        <f t="shared" si="13"/>
        <v>0</v>
      </c>
      <c r="Y70" s="1558">
        <f t="shared" si="13"/>
        <v>0</v>
      </c>
      <c r="Z70" s="1555">
        <f t="shared" si="13"/>
        <v>0</v>
      </c>
      <c r="AA70" s="1556">
        <f t="shared" si="13"/>
        <v>0</v>
      </c>
      <c r="AB70" s="1557">
        <f t="shared" si="13"/>
        <v>0</v>
      </c>
      <c r="AC70" s="1559">
        <f t="shared" si="13"/>
        <v>0</v>
      </c>
      <c r="AD70" s="1316">
        <f t="shared" si="12"/>
        <v>0</v>
      </c>
      <c r="AE70" s="1317">
        <f>(SUM(E70:G70))-(W70+Y70+AA70+AC70)</f>
        <v>0</v>
      </c>
    </row>
    <row r="71" spans="1:31" s="1352" customFormat="1" ht="27.75" customHeight="1" x14ac:dyDescent="0.2">
      <c r="A71" s="1340">
        <v>6</v>
      </c>
      <c r="B71" s="1341" t="s">
        <v>207</v>
      </c>
      <c r="C71" s="1342"/>
      <c r="D71" s="1342"/>
      <c r="E71" s="1343"/>
      <c r="F71" s="1343"/>
      <c r="G71" s="1343"/>
      <c r="H71" s="1344"/>
      <c r="I71" s="1344"/>
      <c r="J71" s="1344"/>
      <c r="K71" s="1345"/>
      <c r="L71" s="1345"/>
      <c r="M71" s="1346"/>
      <c r="N71" s="1346"/>
      <c r="O71" s="1347"/>
      <c r="P71" s="1346"/>
      <c r="Q71" s="1346"/>
      <c r="R71" s="1346"/>
      <c r="S71" s="1346"/>
      <c r="T71" s="1346"/>
      <c r="U71" s="1347"/>
      <c r="V71" s="1348"/>
      <c r="W71" s="1348"/>
      <c r="X71" s="1348"/>
      <c r="Y71" s="1348"/>
      <c r="Z71" s="1348"/>
      <c r="AA71" s="1348"/>
      <c r="AB71" s="1348"/>
      <c r="AC71" s="1349"/>
      <c r="AD71" s="1350"/>
      <c r="AE71" s="1351"/>
    </row>
    <row r="72" spans="1:31" ht="48.75" customHeight="1" x14ac:dyDescent="0.3">
      <c r="A72" s="181"/>
      <c r="B72" s="180"/>
      <c r="C72" s="179" t="s">
        <v>13</v>
      </c>
      <c r="D72" s="178" t="s">
        <v>12</v>
      </c>
      <c r="E72" s="177" t="s">
        <v>11</v>
      </c>
      <c r="F72" s="174" t="s">
        <v>10</v>
      </c>
      <c r="G72" s="173" t="s">
        <v>9</v>
      </c>
      <c r="H72" s="177" t="s">
        <v>25</v>
      </c>
      <c r="I72" s="174" t="s">
        <v>23</v>
      </c>
      <c r="J72" s="173" t="s">
        <v>22</v>
      </c>
      <c r="K72" s="382" t="s">
        <v>8</v>
      </c>
      <c r="L72" s="382" t="s">
        <v>542</v>
      </c>
      <c r="M72" s="383" t="s">
        <v>7</v>
      </c>
      <c r="N72" s="1052" t="s">
        <v>252</v>
      </c>
      <c r="O72" s="1022"/>
      <c r="P72" s="779" t="s">
        <v>263</v>
      </c>
      <c r="Q72" s="226" t="s">
        <v>274</v>
      </c>
      <c r="R72" s="172" t="s">
        <v>275</v>
      </c>
      <c r="S72" s="172" t="s">
        <v>276</v>
      </c>
      <c r="T72" s="811" t="s">
        <v>252</v>
      </c>
      <c r="U72" s="1022"/>
      <c r="V72" s="170"/>
      <c r="W72" s="167"/>
      <c r="X72" s="169"/>
      <c r="Y72" s="1053"/>
      <c r="Z72" s="170"/>
      <c r="AA72" s="167"/>
      <c r="AB72" s="949"/>
      <c r="AC72" s="167"/>
      <c r="AD72" s="1023"/>
      <c r="AE72" s="1024"/>
    </row>
    <row r="73" spans="1:31" s="1352" customFormat="1" ht="27" customHeight="1" x14ac:dyDescent="0.2">
      <c r="A73" s="1372"/>
      <c r="B73" s="1373" t="s">
        <v>303</v>
      </c>
      <c r="C73" s="1560"/>
      <c r="D73" s="1561"/>
      <c r="E73" s="1375"/>
      <c r="F73" s="1376"/>
      <c r="G73" s="1376"/>
      <c r="H73" s="1562"/>
      <c r="I73" s="1560"/>
      <c r="J73" s="1560"/>
      <c r="K73" s="1560"/>
      <c r="L73" s="1560"/>
      <c r="M73" s="1560"/>
      <c r="N73" s="1563"/>
      <c r="O73" s="1564"/>
      <c r="P73" s="1565"/>
      <c r="Q73" s="1566"/>
      <c r="R73" s="1566"/>
      <c r="S73" s="1566"/>
      <c r="T73" s="1567"/>
      <c r="U73" s="1564"/>
      <c r="V73" s="1568"/>
      <c r="W73" s="1569"/>
      <c r="X73" s="1560"/>
      <c r="Y73" s="1560"/>
      <c r="Z73" s="1568"/>
      <c r="AA73" s="1569"/>
      <c r="AB73" s="1560"/>
      <c r="AC73" s="1563"/>
      <c r="AD73" s="1570"/>
      <c r="AE73" s="1571"/>
    </row>
    <row r="74" spans="1:31" ht="24" customHeight="1" x14ac:dyDescent="0.3">
      <c r="A74" s="86"/>
      <c r="B74" s="825" t="s">
        <v>294</v>
      </c>
      <c r="C74" s="1025">
        <v>0</v>
      </c>
      <c r="D74" s="1515" t="s">
        <v>1</v>
      </c>
      <c r="E74" s="1691">
        <v>0</v>
      </c>
      <c r="F74" s="137" t="s">
        <v>0</v>
      </c>
      <c r="G74" s="439" t="s">
        <v>0</v>
      </c>
      <c r="H74" s="100" t="s">
        <v>0</v>
      </c>
      <c r="I74" s="137" t="s">
        <v>0</v>
      </c>
      <c r="J74" s="137" t="s">
        <v>0</v>
      </c>
      <c r="K74" s="137" t="s">
        <v>0</v>
      </c>
      <c r="L74" s="137" t="s">
        <v>0</v>
      </c>
      <c r="M74" s="439" t="s">
        <v>0</v>
      </c>
      <c r="N74" s="1666">
        <v>0</v>
      </c>
      <c r="O74" s="1044">
        <f>C74-(SUM(H74:N74))</f>
        <v>0</v>
      </c>
      <c r="P74" s="439" t="s">
        <v>0</v>
      </c>
      <c r="Q74" s="1040">
        <v>0</v>
      </c>
      <c r="R74" s="439" t="s">
        <v>0</v>
      </c>
      <c r="S74" s="34" t="s">
        <v>0</v>
      </c>
      <c r="T74" s="823" t="s">
        <v>0</v>
      </c>
      <c r="U74" s="1255">
        <f>C74-(SUM(P74:T74))</f>
        <v>0</v>
      </c>
      <c r="V74" s="1256">
        <v>0</v>
      </c>
      <c r="W74" s="1034">
        <v>0</v>
      </c>
      <c r="X74" s="1033">
        <v>0</v>
      </c>
      <c r="Y74" s="1257">
        <v>0</v>
      </c>
      <c r="Z74" s="1256">
        <v>0</v>
      </c>
      <c r="AA74" s="1034">
        <v>0</v>
      </c>
      <c r="AB74" s="1033">
        <v>0</v>
      </c>
      <c r="AC74" s="1034">
        <v>0</v>
      </c>
      <c r="AD74" s="1137">
        <f t="shared" ref="AD74" si="14">C74-(V74+X74+Z74+AB74)</f>
        <v>0</v>
      </c>
      <c r="AE74" s="1168">
        <f>(SUM(E74:G74))-(W74+Y74+AA74+AC74)</f>
        <v>0</v>
      </c>
    </row>
    <row r="75" spans="1:31" ht="24" customHeight="1" x14ac:dyDescent="0.3">
      <c r="A75" s="86"/>
      <c r="B75" s="825" t="s">
        <v>293</v>
      </c>
      <c r="C75" s="1537"/>
      <c r="D75" s="1392"/>
      <c r="E75" s="21"/>
      <c r="F75" s="20"/>
      <c r="G75" s="41"/>
      <c r="H75" s="1537"/>
      <c r="I75" s="1544"/>
      <c r="J75" s="1544"/>
      <c r="K75" s="1544"/>
      <c r="L75" s="1544"/>
      <c r="M75" s="1544"/>
      <c r="N75" s="1572"/>
      <c r="O75" s="1573"/>
      <c r="P75" s="1574"/>
      <c r="Q75" s="1575"/>
      <c r="R75" s="1575"/>
      <c r="S75" s="1575"/>
      <c r="T75" s="1572"/>
      <c r="U75" s="1576"/>
      <c r="V75" s="1542"/>
      <c r="W75" s="1543"/>
      <c r="X75" s="1544"/>
      <c r="Y75" s="1544"/>
      <c r="Z75" s="1542"/>
      <c r="AA75" s="1543"/>
      <c r="AB75" s="1544"/>
      <c r="AC75" s="1545"/>
      <c r="AD75" s="1577"/>
      <c r="AE75" s="1578"/>
    </row>
    <row r="76" spans="1:31" ht="24" customHeight="1" x14ac:dyDescent="0.3">
      <c r="A76" s="86"/>
      <c r="B76" s="298" t="s">
        <v>180</v>
      </c>
      <c r="C76" s="1025">
        <v>0</v>
      </c>
      <c r="D76" s="1515" t="s">
        <v>1</v>
      </c>
      <c r="E76" s="1027">
        <v>0</v>
      </c>
      <c r="F76" s="137" t="s">
        <v>0</v>
      </c>
      <c r="G76" s="439" t="s">
        <v>0</v>
      </c>
      <c r="H76" s="100" t="s">
        <v>0</v>
      </c>
      <c r="I76" s="137" t="s">
        <v>0</v>
      </c>
      <c r="J76" s="137" t="s">
        <v>0</v>
      </c>
      <c r="K76" s="137" t="s">
        <v>0</v>
      </c>
      <c r="L76" s="137" t="s">
        <v>0</v>
      </c>
      <c r="M76" s="137" t="s">
        <v>0</v>
      </c>
      <c r="N76" s="1131">
        <v>0</v>
      </c>
      <c r="O76" s="1044">
        <f>C76-(SUM(H76:N76))</f>
        <v>0</v>
      </c>
      <c r="P76" s="1042">
        <v>0</v>
      </c>
      <c r="Q76" s="1040">
        <v>0</v>
      </c>
      <c r="R76" s="1043">
        <v>0</v>
      </c>
      <c r="S76" s="1040">
        <v>0</v>
      </c>
      <c r="T76" s="95" t="s">
        <v>0</v>
      </c>
      <c r="U76" s="1255">
        <f>C76-(SUM(P76:T76))</f>
        <v>0</v>
      </c>
      <c r="V76" s="1256">
        <v>0</v>
      </c>
      <c r="W76" s="1034">
        <v>0</v>
      </c>
      <c r="X76" s="1033">
        <v>0</v>
      </c>
      <c r="Y76" s="1257">
        <v>0</v>
      </c>
      <c r="Z76" s="1256">
        <v>0</v>
      </c>
      <c r="AA76" s="1034">
        <v>0</v>
      </c>
      <c r="AB76" s="1033">
        <v>0</v>
      </c>
      <c r="AC76" s="1034">
        <v>0</v>
      </c>
      <c r="AD76" s="1137">
        <f t="shared" ref="AD76" si="15">C76-(V76+X76+Z76+AB76)</f>
        <v>0</v>
      </c>
      <c r="AE76" s="1168">
        <f>(SUM(E76:G76))-(W76+Y76+AA76+AC76)</f>
        <v>0</v>
      </c>
    </row>
    <row r="77" spans="1:31" ht="24" customHeight="1" x14ac:dyDescent="0.3">
      <c r="A77" s="86"/>
      <c r="B77" s="825" t="s">
        <v>176</v>
      </c>
      <c r="C77" s="1579"/>
      <c r="D77" s="1580"/>
      <c r="E77" s="26"/>
      <c r="F77" s="25"/>
      <c r="G77" s="25"/>
      <c r="H77" s="1579"/>
      <c r="I77" s="1581"/>
      <c r="J77" s="1581"/>
      <c r="K77" s="1581"/>
      <c r="L77" s="1581"/>
      <c r="M77" s="1581"/>
      <c r="N77" s="1582"/>
      <c r="O77" s="1573"/>
      <c r="P77" s="1574"/>
      <c r="Q77" s="1575"/>
      <c r="R77" s="1575"/>
      <c r="S77" s="1575"/>
      <c r="T77" s="1572"/>
      <c r="U77" s="1576"/>
      <c r="V77" s="1583"/>
      <c r="W77" s="1584"/>
      <c r="X77" s="1581"/>
      <c r="Y77" s="1581"/>
      <c r="Z77" s="1583"/>
      <c r="AA77" s="1584"/>
      <c r="AB77" s="1581"/>
      <c r="AC77" s="1582"/>
      <c r="AD77" s="1585"/>
      <c r="AE77" s="1586"/>
    </row>
    <row r="78" spans="1:31" ht="24" customHeight="1" x14ac:dyDescent="0.3">
      <c r="A78" s="86"/>
      <c r="B78" s="298" t="s">
        <v>295</v>
      </c>
      <c r="C78" s="1037">
        <v>0</v>
      </c>
      <c r="D78" s="1515" t="s">
        <v>1</v>
      </c>
      <c r="E78" s="369" t="s">
        <v>0</v>
      </c>
      <c r="F78" s="34" t="s">
        <v>0</v>
      </c>
      <c r="G78" s="1692">
        <v>0</v>
      </c>
      <c r="H78" s="35" t="s">
        <v>0</v>
      </c>
      <c r="I78" s="34" t="s">
        <v>0</v>
      </c>
      <c r="J78" s="34" t="s">
        <v>0</v>
      </c>
      <c r="K78" s="34" t="s">
        <v>0</v>
      </c>
      <c r="L78" s="34" t="s">
        <v>0</v>
      </c>
      <c r="M78" s="1652">
        <v>0</v>
      </c>
      <c r="N78" s="95" t="s">
        <v>0</v>
      </c>
      <c r="O78" s="1044">
        <f>C78-(SUM(H78:N78))</f>
        <v>0</v>
      </c>
      <c r="P78" s="1231">
        <v>0</v>
      </c>
      <c r="Q78" s="1040">
        <v>0</v>
      </c>
      <c r="R78" s="1040">
        <v>0</v>
      </c>
      <c r="S78" s="1039">
        <v>0</v>
      </c>
      <c r="T78" s="95" t="s">
        <v>0</v>
      </c>
      <c r="U78" s="1255">
        <f>C78-(SUM(P78:T78))</f>
        <v>0</v>
      </c>
      <c r="V78" s="1231">
        <v>0</v>
      </c>
      <c r="W78" s="1232">
        <v>0</v>
      </c>
      <c r="X78" s="1233">
        <v>0</v>
      </c>
      <c r="Y78" s="1234">
        <v>0</v>
      </c>
      <c r="Z78" s="1231">
        <v>0</v>
      </c>
      <c r="AA78" s="1232">
        <v>0</v>
      </c>
      <c r="AB78" s="1233">
        <v>0</v>
      </c>
      <c r="AC78" s="1232">
        <v>0</v>
      </c>
      <c r="AD78" s="1137">
        <f t="shared" ref="AD78" si="16">C78-(V78+X78+Z78+AB78)</f>
        <v>0</v>
      </c>
      <c r="AE78" s="1168">
        <f>(SUM(E78:G78))-(W78+Y78+AA78+AC78)</f>
        <v>0</v>
      </c>
    </row>
    <row r="79" spans="1:31" ht="24" customHeight="1" x14ac:dyDescent="0.3">
      <c r="A79" s="86"/>
      <c r="B79" s="299" t="s">
        <v>175</v>
      </c>
      <c r="C79" s="1574"/>
      <c r="D79" s="1392"/>
      <c r="E79" s="42"/>
      <c r="F79" s="41"/>
      <c r="G79" s="41"/>
      <c r="H79" s="1574"/>
      <c r="I79" s="1575"/>
      <c r="J79" s="1575"/>
      <c r="K79" s="1575"/>
      <c r="L79" s="1575"/>
      <c r="M79" s="1575"/>
      <c r="N79" s="1572"/>
      <c r="O79" s="1587"/>
      <c r="P79" s="1537"/>
      <c r="Q79" s="1544"/>
      <c r="R79" s="1544"/>
      <c r="S79" s="1544"/>
      <c r="T79" s="1545"/>
      <c r="U79" s="1587"/>
      <c r="V79" s="1588"/>
      <c r="W79" s="1589"/>
      <c r="X79" s="1575"/>
      <c r="Y79" s="1575"/>
      <c r="Z79" s="1588"/>
      <c r="AA79" s="1589"/>
      <c r="AB79" s="1575"/>
      <c r="AC79" s="1572"/>
      <c r="AD79" s="1577"/>
      <c r="AE79" s="1578"/>
    </row>
    <row r="80" spans="1:31" s="1352" customFormat="1" ht="27" customHeight="1" x14ac:dyDescent="0.2">
      <c r="A80" s="1372"/>
      <c r="B80" s="1373" t="s">
        <v>304</v>
      </c>
      <c r="C80" s="1560"/>
      <c r="D80" s="1561"/>
      <c r="E80" s="1375"/>
      <c r="F80" s="1376"/>
      <c r="G80" s="1376"/>
      <c r="H80" s="1562"/>
      <c r="I80" s="1560"/>
      <c r="J80" s="1560"/>
      <c r="K80" s="1560"/>
      <c r="L80" s="1560"/>
      <c r="M80" s="1560"/>
      <c r="N80" s="1563"/>
      <c r="O80" s="1564"/>
      <c r="P80" s="1565"/>
      <c r="Q80" s="1566"/>
      <c r="R80" s="1566"/>
      <c r="S80" s="1566"/>
      <c r="T80" s="1567"/>
      <c r="U80" s="1564"/>
      <c r="V80" s="1568"/>
      <c r="W80" s="1569"/>
      <c r="X80" s="1560"/>
      <c r="Y80" s="1560"/>
      <c r="Z80" s="1568"/>
      <c r="AA80" s="1569"/>
      <c r="AB80" s="1560"/>
      <c r="AC80" s="1563"/>
      <c r="AD80" s="1570"/>
      <c r="AE80" s="1571"/>
    </row>
    <row r="81" spans="1:31" ht="24" customHeight="1" x14ac:dyDescent="0.3">
      <c r="A81" s="86"/>
      <c r="B81" s="298" t="s">
        <v>182</v>
      </c>
      <c r="C81" s="1025">
        <v>0</v>
      </c>
      <c r="D81" s="1515" t="s">
        <v>1</v>
      </c>
      <c r="E81" s="130" t="s">
        <v>0</v>
      </c>
      <c r="F81" s="137" t="s">
        <v>0</v>
      </c>
      <c r="G81" s="1694">
        <v>0</v>
      </c>
      <c r="H81" s="100" t="s">
        <v>0</v>
      </c>
      <c r="I81" s="137" t="s">
        <v>0</v>
      </c>
      <c r="J81" s="137" t="s">
        <v>0</v>
      </c>
      <c r="K81" s="137" t="s">
        <v>0</v>
      </c>
      <c r="L81" s="137" t="s">
        <v>0</v>
      </c>
      <c r="M81" s="1693">
        <v>0</v>
      </c>
      <c r="N81" s="95" t="s">
        <v>0</v>
      </c>
      <c r="O81" s="1044">
        <f>C81-(SUM(H81:N81))</f>
        <v>0</v>
      </c>
      <c r="P81" s="1042">
        <v>0</v>
      </c>
      <c r="Q81" s="1040">
        <v>0</v>
      </c>
      <c r="R81" s="1043">
        <v>0</v>
      </c>
      <c r="S81" s="1040">
        <v>0</v>
      </c>
      <c r="T81" s="95" t="s">
        <v>0</v>
      </c>
      <c r="U81" s="1255">
        <f>C81-(SUM(P81:T81))</f>
        <v>0</v>
      </c>
      <c r="V81" s="1256">
        <v>0</v>
      </c>
      <c r="W81" s="1034">
        <v>0</v>
      </c>
      <c r="X81" s="1033">
        <v>0</v>
      </c>
      <c r="Y81" s="1257">
        <v>0</v>
      </c>
      <c r="Z81" s="1256">
        <v>0</v>
      </c>
      <c r="AA81" s="1034">
        <v>0</v>
      </c>
      <c r="AB81" s="1033">
        <v>0</v>
      </c>
      <c r="AC81" s="1034">
        <v>0</v>
      </c>
      <c r="AD81" s="1137">
        <f t="shared" ref="AD81" si="17">C81-(V81+X81+Z81+AB81)</f>
        <v>0</v>
      </c>
      <c r="AE81" s="1168">
        <f>(SUM(E81:G81))-(W81+Y81+AA81+AC81)</f>
        <v>0</v>
      </c>
    </row>
    <row r="82" spans="1:31" ht="24" customHeight="1" x14ac:dyDescent="0.3">
      <c r="A82" s="86"/>
      <c r="B82" s="302" t="s">
        <v>183</v>
      </c>
      <c r="C82" s="1590"/>
      <c r="D82" s="1591"/>
      <c r="E82" s="340"/>
      <c r="F82" s="126"/>
      <c r="G82" s="126"/>
      <c r="H82" s="1590"/>
      <c r="I82" s="1592"/>
      <c r="J82" s="1592"/>
      <c r="K82" s="1592"/>
      <c r="L82" s="1592"/>
      <c r="M82" s="1592"/>
      <c r="N82" s="1593"/>
      <c r="O82" s="1594"/>
      <c r="P82" s="1595"/>
      <c r="Q82" s="1596"/>
      <c r="R82" s="1596"/>
      <c r="S82" s="1596"/>
      <c r="T82" s="1597"/>
      <c r="U82" s="1594"/>
      <c r="V82" s="1598"/>
      <c r="W82" s="1599"/>
      <c r="X82" s="1592"/>
      <c r="Y82" s="1592"/>
      <c r="Z82" s="1598"/>
      <c r="AA82" s="1599"/>
      <c r="AB82" s="1592"/>
      <c r="AC82" s="1593"/>
      <c r="AD82" s="1585"/>
      <c r="AE82" s="1586"/>
    </row>
    <row r="83" spans="1:31" ht="24" customHeight="1" x14ac:dyDescent="0.3">
      <c r="A83" s="86"/>
      <c r="B83" s="1600" t="s">
        <v>565</v>
      </c>
      <c r="C83" s="1025">
        <v>0</v>
      </c>
      <c r="D83" s="1515" t="s">
        <v>1</v>
      </c>
      <c r="E83" s="130" t="s">
        <v>0</v>
      </c>
      <c r="F83" s="137" t="s">
        <v>0</v>
      </c>
      <c r="G83" s="1694">
        <v>0</v>
      </c>
      <c r="H83" s="100" t="s">
        <v>0</v>
      </c>
      <c r="I83" s="137" t="s">
        <v>0</v>
      </c>
      <c r="J83" s="137" t="s">
        <v>0</v>
      </c>
      <c r="K83" s="137" t="s">
        <v>0</v>
      </c>
      <c r="L83" s="137" t="s">
        <v>0</v>
      </c>
      <c r="M83" s="1693">
        <v>0</v>
      </c>
      <c r="N83" s="95" t="s">
        <v>0</v>
      </c>
      <c r="O83" s="1044">
        <f>C83-(SUM(H83:N83))</f>
        <v>0</v>
      </c>
      <c r="P83" s="1042">
        <v>0</v>
      </c>
      <c r="Q83" s="1040">
        <v>0</v>
      </c>
      <c r="R83" s="1043">
        <v>0</v>
      </c>
      <c r="S83" s="1040">
        <v>0</v>
      </c>
      <c r="T83" s="95" t="s">
        <v>0</v>
      </c>
      <c r="U83" s="1255">
        <f>C83-(SUM(P83:T83))</f>
        <v>0</v>
      </c>
      <c r="V83" s="1256">
        <v>0</v>
      </c>
      <c r="W83" s="1034">
        <v>0</v>
      </c>
      <c r="X83" s="1033">
        <v>0</v>
      </c>
      <c r="Y83" s="1257">
        <v>0</v>
      </c>
      <c r="Z83" s="1256">
        <v>0</v>
      </c>
      <c r="AA83" s="1034">
        <v>0</v>
      </c>
      <c r="AB83" s="1033">
        <v>0</v>
      </c>
      <c r="AC83" s="1034">
        <v>0</v>
      </c>
      <c r="AD83" s="1137">
        <f t="shared" ref="AD83" si="18">C83-(V83+X83+Z83+AB83)</f>
        <v>0</v>
      </c>
      <c r="AE83" s="1168">
        <f>(SUM(E83:G83))-(W83+Y83+AA83+AC83)</f>
        <v>0</v>
      </c>
    </row>
    <row r="84" spans="1:31" ht="24" customHeight="1" x14ac:dyDescent="0.3">
      <c r="A84" s="84"/>
      <c r="B84" s="302" t="s">
        <v>566</v>
      </c>
      <c r="C84" s="1590"/>
      <c r="D84" s="1591"/>
      <c r="E84" s="340"/>
      <c r="F84" s="126"/>
      <c r="G84" s="126"/>
      <c r="H84" s="1590"/>
      <c r="I84" s="1592"/>
      <c r="J84" s="1592"/>
      <c r="K84" s="1592"/>
      <c r="L84" s="1592"/>
      <c r="M84" s="1592"/>
      <c r="N84" s="1593"/>
      <c r="O84" s="1594"/>
      <c r="P84" s="1595"/>
      <c r="Q84" s="1596"/>
      <c r="R84" s="1596"/>
      <c r="S84" s="1596"/>
      <c r="T84" s="1597"/>
      <c r="U84" s="1594"/>
      <c r="V84" s="1598"/>
      <c r="W84" s="1599"/>
      <c r="X84" s="1592"/>
      <c r="Y84" s="1592"/>
      <c r="Z84" s="1598"/>
      <c r="AA84" s="1599"/>
      <c r="AB84" s="1592"/>
      <c r="AC84" s="1593"/>
      <c r="AD84" s="1585"/>
      <c r="AE84" s="1586"/>
    </row>
    <row r="85" spans="1:31" s="1352" customFormat="1" ht="27" customHeight="1" x14ac:dyDescent="0.2">
      <c r="A85" s="1387"/>
      <c r="B85" s="1373" t="s">
        <v>305</v>
      </c>
      <c r="C85" s="1560"/>
      <c r="D85" s="1375"/>
      <c r="E85" s="1375"/>
      <c r="F85" s="1376"/>
      <c r="G85" s="1376"/>
      <c r="H85" s="1562"/>
      <c r="I85" s="1560"/>
      <c r="J85" s="1560"/>
      <c r="K85" s="1560"/>
      <c r="L85" s="1560"/>
      <c r="M85" s="1560"/>
      <c r="N85" s="1563"/>
      <c r="O85" s="1564"/>
      <c r="P85" s="1565"/>
      <c r="Q85" s="1566"/>
      <c r="R85" s="1566"/>
      <c r="S85" s="1566"/>
      <c r="T85" s="1567"/>
      <c r="U85" s="1564"/>
      <c r="V85" s="1568"/>
      <c r="W85" s="1569"/>
      <c r="X85" s="1560"/>
      <c r="Y85" s="1560"/>
      <c r="Z85" s="1568"/>
      <c r="AA85" s="1569"/>
      <c r="AB85" s="1560"/>
      <c r="AC85" s="1563"/>
      <c r="AD85" s="1601"/>
      <c r="AE85" s="1602"/>
    </row>
    <row r="86" spans="1:31" ht="24.75" customHeight="1" x14ac:dyDescent="0.3">
      <c r="A86" s="39"/>
      <c r="B86" s="1318" t="s">
        <v>553</v>
      </c>
      <c r="C86" s="1037">
        <v>0</v>
      </c>
      <c r="D86" s="36" t="s">
        <v>1</v>
      </c>
      <c r="E86" s="35" t="s">
        <v>0</v>
      </c>
      <c r="F86" s="34" t="s">
        <v>0</v>
      </c>
      <c r="G86" s="1043">
        <v>0</v>
      </c>
      <c r="H86" s="35" t="s">
        <v>0</v>
      </c>
      <c r="I86" s="34" t="s">
        <v>0</v>
      </c>
      <c r="J86" s="34" t="s">
        <v>0</v>
      </c>
      <c r="K86" s="1040">
        <v>0</v>
      </c>
      <c r="L86" s="1040">
        <v>0</v>
      </c>
      <c r="M86" s="1043">
        <v>0</v>
      </c>
      <c r="N86" s="1230">
        <v>0</v>
      </c>
      <c r="O86" s="1132">
        <v>0</v>
      </c>
      <c r="P86" s="1042">
        <v>0</v>
      </c>
      <c r="Q86" s="1040">
        <v>0</v>
      </c>
      <c r="R86" s="1043">
        <v>0</v>
      </c>
      <c r="S86" s="1040">
        <v>0</v>
      </c>
      <c r="T86" s="95" t="s">
        <v>0</v>
      </c>
      <c r="U86" s="1255">
        <f>C86-(SUM(P86:T86))</f>
        <v>0</v>
      </c>
      <c r="V86" s="1699">
        <v>0</v>
      </c>
      <c r="W86" s="1232">
        <v>0</v>
      </c>
      <c r="X86" s="1667">
        <v>0</v>
      </c>
      <c r="Y86" s="1233">
        <v>0</v>
      </c>
      <c r="Z86" s="1699">
        <v>0</v>
      </c>
      <c r="AA86" s="1232">
        <v>0</v>
      </c>
      <c r="AB86" s="1667">
        <v>0</v>
      </c>
      <c r="AC86" s="1232">
        <v>0</v>
      </c>
      <c r="AD86" s="1137">
        <f t="shared" ref="AD86" si="19">C86-(V86+X86+Z86+AB86)</f>
        <v>0</v>
      </c>
      <c r="AE86" s="1168">
        <f>(SUM(E86:G86))-(W86+Y86+AA86+AC86)</f>
        <v>0</v>
      </c>
    </row>
    <row r="87" spans="1:31" ht="24.75" customHeight="1" x14ac:dyDescent="0.3">
      <c r="A87" s="39"/>
      <c r="B87" s="1320" t="s">
        <v>554</v>
      </c>
      <c r="C87" s="1235"/>
      <c r="D87" s="16"/>
      <c r="E87" s="35"/>
      <c r="F87" s="34"/>
      <c r="G87" s="1043"/>
      <c r="H87" s="35"/>
      <c r="I87" s="34"/>
      <c r="J87" s="34"/>
      <c r="K87" s="1040"/>
      <c r="L87" s="1040"/>
      <c r="M87" s="1043"/>
      <c r="N87" s="1230"/>
      <c r="O87" s="1132"/>
      <c r="P87" s="1042"/>
      <c r="Q87" s="1040"/>
      <c r="R87" s="1043"/>
      <c r="S87" s="1040"/>
      <c r="T87" s="95"/>
      <c r="U87" s="1255"/>
      <c r="V87" s="1700"/>
      <c r="W87" s="1237"/>
      <c r="X87" s="1642"/>
      <c r="Y87" s="1238"/>
      <c r="Z87" s="1699"/>
      <c r="AA87" s="1237"/>
      <c r="AB87" s="1642"/>
      <c r="AC87" s="1237"/>
      <c r="AD87" s="1137"/>
      <c r="AE87" s="1168"/>
    </row>
    <row r="88" spans="1:31" ht="24.75" customHeight="1" x14ac:dyDescent="0.3">
      <c r="A88" s="39"/>
      <c r="B88" s="38" t="s">
        <v>555</v>
      </c>
      <c r="C88" s="1695">
        <v>0</v>
      </c>
      <c r="D88" s="16" t="s">
        <v>1</v>
      </c>
      <c r="E88" s="35" t="s">
        <v>0</v>
      </c>
      <c r="F88" s="34" t="s">
        <v>0</v>
      </c>
      <c r="G88" s="1043">
        <v>0</v>
      </c>
      <c r="H88" s="35" t="s">
        <v>0</v>
      </c>
      <c r="I88" s="34" t="s">
        <v>0</v>
      </c>
      <c r="J88" s="34" t="s">
        <v>0</v>
      </c>
      <c r="K88" s="1652">
        <v>0</v>
      </c>
      <c r="L88" s="1652">
        <v>0</v>
      </c>
      <c r="M88" s="1652">
        <v>0</v>
      </c>
      <c r="N88" s="95" t="s">
        <v>0</v>
      </c>
      <c r="O88" s="1044">
        <f>C88-(SUM(H88:N88))</f>
        <v>0</v>
      </c>
      <c r="P88" s="1696">
        <v>0</v>
      </c>
      <c r="Q88" s="1697">
        <v>0</v>
      </c>
      <c r="R88" s="1698">
        <v>0</v>
      </c>
      <c r="S88" s="1652">
        <v>0</v>
      </c>
      <c r="T88" s="95" t="s">
        <v>0</v>
      </c>
      <c r="U88" s="1255">
        <f>C88-(SUM(P88:T88))</f>
        <v>0</v>
      </c>
      <c r="V88" s="1700">
        <v>0</v>
      </c>
      <c r="W88" s="1237">
        <v>0</v>
      </c>
      <c r="X88" s="1642">
        <v>0</v>
      </c>
      <c r="Y88" s="1238">
        <v>0</v>
      </c>
      <c r="Z88" s="1699">
        <v>0</v>
      </c>
      <c r="AA88" s="1237">
        <v>0</v>
      </c>
      <c r="AB88" s="1642">
        <v>0</v>
      </c>
      <c r="AC88" s="1237">
        <v>0</v>
      </c>
      <c r="AD88" s="1137">
        <f t="shared" ref="AD88" si="20">C88-(V88+X88+Z88+AB88)</f>
        <v>0</v>
      </c>
      <c r="AE88" s="1168">
        <f>(SUM(E88:G88))-(W88+Y88+AA88+AC88)</f>
        <v>0</v>
      </c>
    </row>
    <row r="89" spans="1:31" ht="24.75" customHeight="1" x14ac:dyDescent="0.3">
      <c r="A89" s="39"/>
      <c r="B89" s="22" t="s">
        <v>3</v>
      </c>
      <c r="C89" s="40"/>
      <c r="D89" s="42"/>
      <c r="E89" s="41"/>
      <c r="F89" s="41"/>
      <c r="G89" s="1321"/>
      <c r="H89" s="40"/>
      <c r="I89" s="24"/>
      <c r="J89" s="25"/>
      <c r="K89" s="25"/>
      <c r="L89" s="25"/>
      <c r="M89" s="24"/>
      <c r="N89" s="23"/>
      <c r="O89" s="1285"/>
      <c r="P89" s="43"/>
      <c r="Q89" s="40"/>
      <c r="R89" s="40"/>
      <c r="S89" s="41"/>
      <c r="T89" s="45"/>
      <c r="U89" s="1286"/>
      <c r="V89" s="27"/>
      <c r="W89" s="45"/>
      <c r="X89" s="24"/>
      <c r="Y89" s="40"/>
      <c r="Z89" s="43"/>
      <c r="AA89" s="45"/>
      <c r="AB89" s="40"/>
      <c r="AC89" s="45"/>
      <c r="AD89" s="1186"/>
      <c r="AE89" s="1212"/>
    </row>
    <row r="90" spans="1:31" ht="24.75" customHeight="1" x14ac:dyDescent="0.3">
      <c r="A90" s="39"/>
      <c r="B90" s="373" t="s">
        <v>556</v>
      </c>
      <c r="C90" s="1025">
        <v>0</v>
      </c>
      <c r="D90" s="52" t="s">
        <v>1</v>
      </c>
      <c r="E90" s="100" t="s">
        <v>0</v>
      </c>
      <c r="F90" s="137" t="s">
        <v>0</v>
      </c>
      <c r="G90" s="1031">
        <v>0</v>
      </c>
      <c r="H90" s="35" t="s">
        <v>0</v>
      </c>
      <c r="I90" s="34" t="s">
        <v>0</v>
      </c>
      <c r="J90" s="34" t="s">
        <v>0</v>
      </c>
      <c r="K90" s="1028">
        <v>0</v>
      </c>
      <c r="L90" s="1028">
        <v>0</v>
      </c>
      <c r="M90" s="1031">
        <v>0</v>
      </c>
      <c r="N90" s="1355">
        <v>0</v>
      </c>
      <c r="O90" s="1656">
        <v>0</v>
      </c>
      <c r="P90" s="1042">
        <v>0</v>
      </c>
      <c r="Q90" s="1040">
        <v>0</v>
      </c>
      <c r="R90" s="1043">
        <v>0</v>
      </c>
      <c r="S90" s="1040">
        <v>0</v>
      </c>
      <c r="T90" s="95" t="s">
        <v>0</v>
      </c>
      <c r="U90" s="1255">
        <f>C90-(SUM(P90:T90))</f>
        <v>0</v>
      </c>
      <c r="V90" s="1701">
        <v>0</v>
      </c>
      <c r="W90" s="1034">
        <v>0</v>
      </c>
      <c r="X90" s="1670">
        <v>0</v>
      </c>
      <c r="Y90" s="1033">
        <v>0</v>
      </c>
      <c r="Z90" s="1699">
        <v>0</v>
      </c>
      <c r="AA90" s="1034">
        <v>0</v>
      </c>
      <c r="AB90" s="1670">
        <v>0</v>
      </c>
      <c r="AC90" s="1034">
        <v>0</v>
      </c>
      <c r="AD90" s="1137">
        <f t="shared" ref="AD90" si="21">C90-(V90+X90+Z90+AB90)</f>
        <v>0</v>
      </c>
      <c r="AE90" s="1168">
        <f>(SUM(E90:G90))-(W90+Y90+AA90+AC90)</f>
        <v>0</v>
      </c>
    </row>
    <row r="91" spans="1:31" ht="24.75" customHeight="1" x14ac:dyDescent="0.3">
      <c r="A91" s="39"/>
      <c r="B91" s="22" t="s">
        <v>557</v>
      </c>
      <c r="C91" s="43"/>
      <c r="D91" s="42"/>
      <c r="E91" s="41"/>
      <c r="F91" s="41"/>
      <c r="G91" s="40"/>
      <c r="H91" s="43"/>
      <c r="I91" s="40"/>
      <c r="J91" s="41"/>
      <c r="K91" s="41"/>
      <c r="L91" s="41"/>
      <c r="M91" s="40"/>
      <c r="N91" s="45"/>
      <c r="O91" s="1285"/>
      <c r="P91" s="43"/>
      <c r="Q91" s="40"/>
      <c r="R91" s="40"/>
      <c r="S91" s="41"/>
      <c r="T91" s="45"/>
      <c r="U91" s="1286"/>
      <c r="V91" s="43"/>
      <c r="W91" s="45"/>
      <c r="X91" s="40"/>
      <c r="Y91" s="40"/>
      <c r="Z91" s="43"/>
      <c r="AA91" s="45"/>
      <c r="AB91" s="40"/>
      <c r="AC91" s="45"/>
      <c r="AD91" s="1211"/>
      <c r="AE91" s="1212"/>
    </row>
    <row r="92" spans="1:31" ht="24.75" customHeight="1" x14ac:dyDescent="0.3">
      <c r="A92" s="39"/>
      <c r="B92" s="1318" t="s">
        <v>558</v>
      </c>
      <c r="C92" s="1037">
        <v>0</v>
      </c>
      <c r="D92" s="36" t="s">
        <v>1</v>
      </c>
      <c r="E92" s="35" t="s">
        <v>0</v>
      </c>
      <c r="F92" s="34" t="s">
        <v>0</v>
      </c>
      <c r="G92" s="1043">
        <v>0</v>
      </c>
      <c r="H92" s="35" t="s">
        <v>0</v>
      </c>
      <c r="I92" s="34" t="s">
        <v>0</v>
      </c>
      <c r="J92" s="34" t="s">
        <v>0</v>
      </c>
      <c r="K92" s="1040">
        <v>0</v>
      </c>
      <c r="L92" s="1040">
        <v>0</v>
      </c>
      <c r="M92" s="1043">
        <v>0</v>
      </c>
      <c r="N92" s="1230">
        <v>0</v>
      </c>
      <c r="O92" s="1656">
        <v>0</v>
      </c>
      <c r="P92" s="1042">
        <v>0</v>
      </c>
      <c r="Q92" s="1040">
        <v>0</v>
      </c>
      <c r="R92" s="1043">
        <v>0</v>
      </c>
      <c r="S92" s="1040">
        <v>0</v>
      </c>
      <c r="T92" s="95" t="s">
        <v>0</v>
      </c>
      <c r="U92" s="1255">
        <f>C92-(SUM(P92:T92))</f>
        <v>0</v>
      </c>
      <c r="V92" s="1699">
        <v>0</v>
      </c>
      <c r="W92" s="1232">
        <v>0</v>
      </c>
      <c r="X92" s="1667">
        <v>0</v>
      </c>
      <c r="Y92" s="1233">
        <v>0</v>
      </c>
      <c r="Z92" s="1699">
        <v>0</v>
      </c>
      <c r="AA92" s="1232">
        <v>0</v>
      </c>
      <c r="AB92" s="1667">
        <v>0</v>
      </c>
      <c r="AC92" s="1232">
        <v>0</v>
      </c>
      <c r="AD92" s="1137">
        <f t="shared" ref="AD92" si="22">C92-(V92+X92+Z92+AB92)</f>
        <v>0</v>
      </c>
      <c r="AE92" s="1168">
        <f>(SUM(E92:G92))-(W92+Y92+AA92+AC92)</f>
        <v>0</v>
      </c>
    </row>
    <row r="93" spans="1:31" ht="24.75" customHeight="1" x14ac:dyDescent="0.3">
      <c r="A93" s="39"/>
      <c r="B93" s="373" t="s">
        <v>559</v>
      </c>
      <c r="C93" s="27"/>
      <c r="D93" s="26"/>
      <c r="E93" s="25"/>
      <c r="F93" s="25"/>
      <c r="G93" s="24"/>
      <c r="H93" s="27"/>
      <c r="I93" s="24"/>
      <c r="J93" s="25"/>
      <c r="K93" s="1288"/>
      <c r="L93" s="1288"/>
      <c r="M93" s="1186"/>
      <c r="N93" s="1187"/>
      <c r="O93" s="1285"/>
      <c r="P93" s="43"/>
      <c r="Q93" s="40"/>
      <c r="R93" s="40"/>
      <c r="S93" s="41"/>
      <c r="T93" s="45"/>
      <c r="U93" s="1286"/>
      <c r="V93" s="27"/>
      <c r="W93" s="23"/>
      <c r="X93" s="24"/>
      <c r="Y93" s="24"/>
      <c r="Z93" s="27"/>
      <c r="AA93" s="23"/>
      <c r="AB93" s="24"/>
      <c r="AC93" s="23"/>
      <c r="AD93" s="1186"/>
      <c r="AE93" s="1187"/>
    </row>
    <row r="94" spans="1:31" ht="24.75" customHeight="1" x14ac:dyDescent="0.3">
      <c r="A94" s="39"/>
      <c r="B94" s="44" t="s">
        <v>560</v>
      </c>
      <c r="C94" s="1037">
        <v>0</v>
      </c>
      <c r="D94" s="36" t="s">
        <v>1</v>
      </c>
      <c r="E94" s="35" t="s">
        <v>0</v>
      </c>
      <c r="F94" s="34" t="s">
        <v>0</v>
      </c>
      <c r="G94" s="1043">
        <v>0</v>
      </c>
      <c r="H94" s="35" t="s">
        <v>0</v>
      </c>
      <c r="I94" s="34" t="s">
        <v>0</v>
      </c>
      <c r="J94" s="34" t="s">
        <v>0</v>
      </c>
      <c r="K94" s="1040">
        <v>0</v>
      </c>
      <c r="L94" s="1040">
        <v>0</v>
      </c>
      <c r="M94" s="1043">
        <v>0</v>
      </c>
      <c r="N94" s="1230">
        <v>0</v>
      </c>
      <c r="O94" s="1656">
        <v>0</v>
      </c>
      <c r="P94" s="1042">
        <v>0</v>
      </c>
      <c r="Q94" s="1040">
        <v>0</v>
      </c>
      <c r="R94" s="1043">
        <v>0</v>
      </c>
      <c r="S94" s="1040">
        <v>0</v>
      </c>
      <c r="T94" s="95" t="s">
        <v>0</v>
      </c>
      <c r="U94" s="1255">
        <f>C94-(SUM(P94:T94))</f>
        <v>0</v>
      </c>
      <c r="V94" s="1699">
        <v>0</v>
      </c>
      <c r="W94" s="1232">
        <v>0</v>
      </c>
      <c r="X94" s="1667">
        <v>0</v>
      </c>
      <c r="Y94" s="1233">
        <v>0</v>
      </c>
      <c r="Z94" s="1699">
        <v>0</v>
      </c>
      <c r="AA94" s="1232">
        <v>0</v>
      </c>
      <c r="AB94" s="1667">
        <v>0</v>
      </c>
      <c r="AC94" s="1232">
        <v>0</v>
      </c>
      <c r="AD94" s="1137">
        <f t="shared" ref="AD94:AD96" si="23">C94-(V94+X94+Z94+AB94)</f>
        <v>0</v>
      </c>
      <c r="AE94" s="1168">
        <f>(SUM(E94:G94))-(W94+Y94+AA94+AC94)</f>
        <v>0</v>
      </c>
    </row>
    <row r="95" spans="1:31" ht="24.75" customHeight="1" x14ac:dyDescent="0.3">
      <c r="A95" s="39"/>
      <c r="B95" s="38" t="s">
        <v>561</v>
      </c>
      <c r="C95" s="1695">
        <v>0</v>
      </c>
      <c r="D95" s="16" t="s">
        <v>1</v>
      </c>
      <c r="E95" s="15" t="s">
        <v>0</v>
      </c>
      <c r="F95" s="14" t="s">
        <v>0</v>
      </c>
      <c r="G95" s="1640">
        <v>0</v>
      </c>
      <c r="H95" s="35" t="s">
        <v>0</v>
      </c>
      <c r="I95" s="34" t="s">
        <v>0</v>
      </c>
      <c r="J95" s="34" t="s">
        <v>0</v>
      </c>
      <c r="K95" s="1040">
        <v>0</v>
      </c>
      <c r="L95" s="1040">
        <v>0</v>
      </c>
      <c r="M95" s="1043">
        <v>0</v>
      </c>
      <c r="N95" s="1230">
        <v>0</v>
      </c>
      <c r="O95" s="1656">
        <v>0</v>
      </c>
      <c r="P95" s="1042">
        <v>0</v>
      </c>
      <c r="Q95" s="1040">
        <v>0</v>
      </c>
      <c r="R95" s="1043">
        <v>0</v>
      </c>
      <c r="S95" s="1040">
        <v>0</v>
      </c>
      <c r="T95" s="95" t="s">
        <v>0</v>
      </c>
      <c r="U95" s="1255">
        <f>C95-(SUM(P95:T95))</f>
        <v>0</v>
      </c>
      <c r="V95" s="1700">
        <v>0</v>
      </c>
      <c r="W95" s="1237">
        <v>0</v>
      </c>
      <c r="X95" s="1642">
        <v>0</v>
      </c>
      <c r="Y95" s="1238">
        <v>0</v>
      </c>
      <c r="Z95" s="1699">
        <v>0</v>
      </c>
      <c r="AA95" s="1237">
        <v>0</v>
      </c>
      <c r="AB95" s="1642">
        <v>0</v>
      </c>
      <c r="AC95" s="1237">
        <v>0</v>
      </c>
      <c r="AD95" s="1137">
        <f t="shared" si="23"/>
        <v>0</v>
      </c>
      <c r="AE95" s="1168">
        <f>(SUM(E95:G95))-(W95+Y95+AA95+AC95)</f>
        <v>0</v>
      </c>
    </row>
    <row r="96" spans="1:31" ht="24.75" customHeight="1" x14ac:dyDescent="0.3">
      <c r="A96" s="39"/>
      <c r="B96" s="1319" t="s">
        <v>562</v>
      </c>
      <c r="C96" s="1037">
        <v>0</v>
      </c>
      <c r="D96" s="36" t="s">
        <v>1</v>
      </c>
      <c r="E96" s="35" t="s">
        <v>0</v>
      </c>
      <c r="F96" s="34" t="s">
        <v>0</v>
      </c>
      <c r="G96" s="1043">
        <v>0</v>
      </c>
      <c r="H96" s="35" t="s">
        <v>0</v>
      </c>
      <c r="I96" s="34" t="s">
        <v>0</v>
      </c>
      <c r="J96" s="34" t="s">
        <v>0</v>
      </c>
      <c r="K96" s="1040">
        <v>0</v>
      </c>
      <c r="L96" s="1040">
        <v>0</v>
      </c>
      <c r="M96" s="1043">
        <v>0</v>
      </c>
      <c r="N96" s="1230">
        <v>0</v>
      </c>
      <c r="O96" s="1656">
        <v>0</v>
      </c>
      <c r="P96" s="1042">
        <v>0</v>
      </c>
      <c r="Q96" s="1040">
        <v>0</v>
      </c>
      <c r="R96" s="1043">
        <v>0</v>
      </c>
      <c r="S96" s="1040">
        <v>0</v>
      </c>
      <c r="T96" s="95" t="s">
        <v>0</v>
      </c>
      <c r="U96" s="1255">
        <f>C96-(SUM(P96:T96))</f>
        <v>0</v>
      </c>
      <c r="V96" s="1699">
        <v>0</v>
      </c>
      <c r="W96" s="1232">
        <v>0</v>
      </c>
      <c r="X96" s="1667">
        <v>0</v>
      </c>
      <c r="Y96" s="1233">
        <v>0</v>
      </c>
      <c r="Z96" s="1699">
        <v>0</v>
      </c>
      <c r="AA96" s="1232">
        <v>0</v>
      </c>
      <c r="AB96" s="1667">
        <v>0</v>
      </c>
      <c r="AC96" s="1232">
        <v>0</v>
      </c>
      <c r="AD96" s="1137">
        <f t="shared" si="23"/>
        <v>0</v>
      </c>
      <c r="AE96" s="1168">
        <f>(SUM(E96:G96))-(W96+Y96+AA96+AC96)</f>
        <v>0</v>
      </c>
    </row>
    <row r="97" spans="1:31" ht="24.75" customHeight="1" x14ac:dyDescent="0.3">
      <c r="A97" s="39"/>
      <c r="B97" s="1320" t="s">
        <v>563</v>
      </c>
      <c r="C97" s="27"/>
      <c r="D97" s="42"/>
      <c r="E97" s="41"/>
      <c r="F97" s="25"/>
      <c r="G97" s="40"/>
      <c r="H97" s="43"/>
      <c r="I97" s="24"/>
      <c r="J97" s="25"/>
      <c r="K97" s="25"/>
      <c r="L97" s="25"/>
      <c r="M97" s="24"/>
      <c r="N97" s="23"/>
      <c r="O97" s="1285"/>
      <c r="P97" s="43"/>
      <c r="Q97" s="40"/>
      <c r="R97" s="40"/>
      <c r="S97" s="41"/>
      <c r="T97" s="45"/>
      <c r="U97" s="1286"/>
      <c r="V97" s="27"/>
      <c r="W97" s="45"/>
      <c r="X97" s="24"/>
      <c r="Y97" s="40"/>
      <c r="Z97" s="43"/>
      <c r="AA97" s="45"/>
      <c r="AB97" s="40"/>
      <c r="AC97" s="45"/>
      <c r="AD97" s="1186"/>
      <c r="AE97" s="1187"/>
    </row>
    <row r="98" spans="1:31" ht="21.75" customHeight="1" x14ac:dyDescent="0.3">
      <c r="A98" s="84"/>
      <c r="B98" s="769" t="s">
        <v>2</v>
      </c>
      <c r="C98" s="1603">
        <f>SUM(C86,C90,C94,C88,C96,C92,C95)</f>
        <v>0</v>
      </c>
      <c r="D98" s="1604" t="s">
        <v>1</v>
      </c>
      <c r="E98" s="1605" t="s">
        <v>0</v>
      </c>
      <c r="F98" s="1606" t="s">
        <v>0</v>
      </c>
      <c r="G98" s="1607">
        <f>SUM(G86,G90,G94,G88,G96,G92,G95)</f>
        <v>0</v>
      </c>
      <c r="H98" s="1605" t="s">
        <v>0</v>
      </c>
      <c r="I98" s="1606" t="s">
        <v>0</v>
      </c>
      <c r="J98" s="1606" t="s">
        <v>0</v>
      </c>
      <c r="K98" s="1608">
        <f>SUM(K86,K90,K94,K88,K96,K92,K95)</f>
        <v>0</v>
      </c>
      <c r="L98" s="1609">
        <f t="shared" ref="L98:S98" si="24">SUM(L86,L90,L94,L88,L96,L92,L95)</f>
        <v>0</v>
      </c>
      <c r="M98" s="1609">
        <f t="shared" si="24"/>
        <v>0</v>
      </c>
      <c r="N98" s="1610">
        <f t="shared" si="24"/>
        <v>0</v>
      </c>
      <c r="O98" s="1603">
        <f t="shared" si="24"/>
        <v>0</v>
      </c>
      <c r="P98" s="1611">
        <f t="shared" si="24"/>
        <v>0</v>
      </c>
      <c r="Q98" s="1608">
        <f t="shared" si="24"/>
        <v>0</v>
      </c>
      <c r="R98" s="1612">
        <f t="shared" si="24"/>
        <v>0</v>
      </c>
      <c r="S98" s="1608">
        <f t="shared" si="24"/>
        <v>0</v>
      </c>
      <c r="T98" s="1289" t="s">
        <v>0</v>
      </c>
      <c r="U98" s="1064">
        <f>C98-(SUM(P98:T98))</f>
        <v>0</v>
      </c>
      <c r="V98" s="1611">
        <f t="shared" ref="V98:AC98" si="25">SUM(V86,V90,V94,V88,V96,V92,V95)</f>
        <v>0</v>
      </c>
      <c r="W98" s="1608">
        <f t="shared" si="25"/>
        <v>0</v>
      </c>
      <c r="X98" s="1611">
        <f t="shared" si="25"/>
        <v>0</v>
      </c>
      <c r="Y98" s="1608">
        <f t="shared" si="25"/>
        <v>0</v>
      </c>
      <c r="Z98" s="1611">
        <f t="shared" si="25"/>
        <v>0</v>
      </c>
      <c r="AA98" s="1608">
        <f t="shared" si="25"/>
        <v>0</v>
      </c>
      <c r="AB98" s="1611">
        <f t="shared" si="25"/>
        <v>0</v>
      </c>
      <c r="AC98" s="1608">
        <f t="shared" si="25"/>
        <v>0</v>
      </c>
      <c r="AD98" s="1137">
        <f t="shared" ref="AD98" si="26">C98-(V98+X98+Z98+AB98)</f>
        <v>0</v>
      </c>
      <c r="AE98" s="1168">
        <f>(SUM(E98:G98))-(W98+Y98+AA98+AC98)</f>
        <v>0</v>
      </c>
    </row>
    <row r="99" spans="1:31" s="1352" customFormat="1" ht="27" customHeight="1" x14ac:dyDescent="0.2">
      <c r="A99" s="1387"/>
      <c r="B99" s="1390" t="s">
        <v>306</v>
      </c>
      <c r="C99" s="1613"/>
      <c r="D99" s="1392"/>
      <c r="E99" s="1392"/>
      <c r="F99" s="1393"/>
      <c r="G99" s="1393"/>
      <c r="H99" s="1614"/>
      <c r="I99" s="1615"/>
      <c r="J99" s="1615"/>
      <c r="K99" s="1613"/>
      <c r="L99" s="1613"/>
      <c r="M99" s="1613"/>
      <c r="N99" s="1616"/>
      <c r="O99" s="1617"/>
      <c r="P99" s="1618"/>
      <c r="Q99" s="1613"/>
      <c r="R99" s="1613"/>
      <c r="S99" s="1613"/>
      <c r="T99" s="1619"/>
      <c r="U99" s="1617"/>
      <c r="V99" s="1620"/>
      <c r="W99" s="1621"/>
      <c r="X99" s="1613"/>
      <c r="Y99" s="1613"/>
      <c r="Z99" s="1620"/>
      <c r="AA99" s="1621"/>
      <c r="AB99" s="1613"/>
      <c r="AC99" s="1616"/>
      <c r="AD99" s="1601"/>
      <c r="AE99" s="1602"/>
    </row>
    <row r="100" spans="1:31" ht="21.75" customHeight="1" x14ac:dyDescent="0.3">
      <c r="A100" s="86"/>
      <c r="B100" s="62" t="s">
        <v>552</v>
      </c>
      <c r="C100" s="43"/>
      <c r="D100" s="42"/>
      <c r="E100" s="42"/>
      <c r="F100" s="42"/>
      <c r="G100" s="40"/>
      <c r="H100" s="36"/>
      <c r="I100" s="42"/>
      <c r="J100" s="42"/>
      <c r="K100" s="42"/>
      <c r="L100" s="40"/>
      <c r="M100" s="42"/>
      <c r="N100" s="1290"/>
      <c r="O100" s="1291"/>
      <c r="P100" s="27"/>
      <c r="Q100" s="24"/>
      <c r="R100" s="24"/>
      <c r="S100" s="24"/>
      <c r="T100" s="23"/>
      <c r="U100" s="1291"/>
      <c r="V100" s="43"/>
      <c r="W100" s="45"/>
      <c r="X100" s="40"/>
      <c r="Y100" s="40"/>
      <c r="Z100" s="43"/>
      <c r="AA100" s="45"/>
      <c r="AB100" s="40"/>
      <c r="AC100" s="45"/>
      <c r="AD100" s="1211"/>
      <c r="AE100" s="1212"/>
    </row>
    <row r="101" spans="1:31" ht="21.75" customHeight="1" x14ac:dyDescent="0.3">
      <c r="A101" s="86"/>
      <c r="B101" s="65" t="s">
        <v>211</v>
      </c>
      <c r="C101" s="1235">
        <v>0</v>
      </c>
      <c r="D101" s="131" t="s">
        <v>1</v>
      </c>
      <c r="E101" s="130" t="s">
        <v>0</v>
      </c>
      <c r="F101" s="137" t="s">
        <v>0</v>
      </c>
      <c r="G101" s="1640">
        <v>0</v>
      </c>
      <c r="H101" s="100" t="s">
        <v>0</v>
      </c>
      <c r="I101" s="137" t="s">
        <v>0</v>
      </c>
      <c r="J101" s="137" t="s">
        <v>0</v>
      </c>
      <c r="K101" s="137" t="s">
        <v>0</v>
      </c>
      <c r="L101" s="137" t="s">
        <v>0</v>
      </c>
      <c r="M101" s="1028">
        <v>0</v>
      </c>
      <c r="N101" s="99" t="s">
        <v>0</v>
      </c>
      <c r="O101" s="1044">
        <f>C101-(SUM(H101:N101))</f>
        <v>0</v>
      </c>
      <c r="P101" s="1042">
        <v>0</v>
      </c>
      <c r="Q101" s="1040">
        <v>0</v>
      </c>
      <c r="R101" s="1043">
        <v>0</v>
      </c>
      <c r="S101" s="1040">
        <v>0</v>
      </c>
      <c r="T101" s="95" t="s">
        <v>0</v>
      </c>
      <c r="U101" s="1255">
        <f>C101-(SUM(P101:T101))</f>
        <v>0</v>
      </c>
      <c r="V101" s="1236">
        <v>0</v>
      </c>
      <c r="W101" s="1237">
        <v>0</v>
      </c>
      <c r="X101" s="1238">
        <v>0</v>
      </c>
      <c r="Y101" s="1239">
        <v>0</v>
      </c>
      <c r="Z101" s="1236">
        <v>0</v>
      </c>
      <c r="AA101" s="1237">
        <v>0</v>
      </c>
      <c r="AB101" s="1642">
        <v>0</v>
      </c>
      <c r="AC101" s="1237">
        <v>0</v>
      </c>
      <c r="AD101" s="1137">
        <f t="shared" ref="AD101:AD103" si="27">C101-(V101+X101+Z101+AB101)</f>
        <v>0</v>
      </c>
      <c r="AE101" s="1168">
        <f>(SUM(E101:G101))-(W101+Y101+AA101+AC101)</f>
        <v>0</v>
      </c>
    </row>
    <row r="102" spans="1:31" ht="21.75" customHeight="1" x14ac:dyDescent="0.3">
      <c r="A102" s="86"/>
      <c r="B102" s="65" t="s">
        <v>212</v>
      </c>
      <c r="C102" s="1235">
        <v>0</v>
      </c>
      <c r="D102" s="131" t="s">
        <v>1</v>
      </c>
      <c r="E102" s="130" t="s">
        <v>0</v>
      </c>
      <c r="F102" s="137" t="s">
        <v>0</v>
      </c>
      <c r="G102" s="1640">
        <v>0</v>
      </c>
      <c r="H102" s="100" t="s">
        <v>0</v>
      </c>
      <c r="I102" s="137" t="s">
        <v>0</v>
      </c>
      <c r="J102" s="137" t="s">
        <v>0</v>
      </c>
      <c r="K102" s="137" t="s">
        <v>0</v>
      </c>
      <c r="L102" s="137" t="s">
        <v>0</v>
      </c>
      <c r="M102" s="1028">
        <v>0</v>
      </c>
      <c r="N102" s="99" t="s">
        <v>0</v>
      </c>
      <c r="O102" s="1044">
        <f>C102-(SUM(H102:N102))</f>
        <v>0</v>
      </c>
      <c r="P102" s="1042">
        <v>0</v>
      </c>
      <c r="Q102" s="1040">
        <v>0</v>
      </c>
      <c r="R102" s="1043">
        <v>0</v>
      </c>
      <c r="S102" s="1040">
        <v>0</v>
      </c>
      <c r="T102" s="95" t="s">
        <v>0</v>
      </c>
      <c r="U102" s="1255">
        <f>C102-(SUM(P102:T102))</f>
        <v>0</v>
      </c>
      <c r="V102" s="1236">
        <v>0</v>
      </c>
      <c r="W102" s="1237">
        <v>0</v>
      </c>
      <c r="X102" s="1238">
        <v>0</v>
      </c>
      <c r="Y102" s="1239">
        <v>0</v>
      </c>
      <c r="Z102" s="1236">
        <v>0</v>
      </c>
      <c r="AA102" s="1237">
        <v>0</v>
      </c>
      <c r="AB102" s="1642">
        <v>0</v>
      </c>
      <c r="AC102" s="1237">
        <v>0</v>
      </c>
      <c r="AD102" s="1137">
        <f t="shared" si="27"/>
        <v>0</v>
      </c>
      <c r="AE102" s="1168">
        <f>(SUM(E102:G102))-(W102+Y102+AA102+AC102)</f>
        <v>0</v>
      </c>
    </row>
    <row r="103" spans="1:31" ht="21.75" customHeight="1" x14ac:dyDescent="0.3">
      <c r="A103" s="84"/>
      <c r="B103" s="671" t="s">
        <v>2</v>
      </c>
      <c r="C103" s="1549">
        <f>SUM(C101:C102)</f>
        <v>0</v>
      </c>
      <c r="D103" s="769" t="s">
        <v>1</v>
      </c>
      <c r="E103" s="265" t="s">
        <v>0</v>
      </c>
      <c r="F103" s="456" t="s">
        <v>0</v>
      </c>
      <c r="G103" s="1622">
        <f>SUM(G101:G102)</f>
        <v>0</v>
      </c>
      <c r="H103" s="1061" t="s">
        <v>0</v>
      </c>
      <c r="I103" s="150" t="s">
        <v>0</v>
      </c>
      <c r="J103" s="150" t="s">
        <v>0</v>
      </c>
      <c r="K103" s="150" t="s">
        <v>0</v>
      </c>
      <c r="L103" s="456" t="s">
        <v>0</v>
      </c>
      <c r="M103" s="1550">
        <f>SUM(M101:M102)</f>
        <v>0</v>
      </c>
      <c r="N103" s="1410" t="s">
        <v>0</v>
      </c>
      <c r="O103" s="1048">
        <f>C103-(SUM(H103:N103))</f>
        <v>0</v>
      </c>
      <c r="P103" s="1623">
        <f>SUM(P101:P102)</f>
        <v>0</v>
      </c>
      <c r="Q103" s="1550">
        <f t="shared" ref="Q103:AC103" si="28">SUM(Q101:Q102)</f>
        <v>0</v>
      </c>
      <c r="R103" s="1550">
        <f t="shared" si="28"/>
        <v>0</v>
      </c>
      <c r="S103" s="1550">
        <f t="shared" si="28"/>
        <v>0</v>
      </c>
      <c r="T103" s="1551">
        <f t="shared" si="28"/>
        <v>0</v>
      </c>
      <c r="U103" s="1064">
        <f>C103-(SUM(P103:T103))</f>
        <v>0</v>
      </c>
      <c r="V103" s="1555">
        <f t="shared" si="28"/>
        <v>0</v>
      </c>
      <c r="W103" s="1556">
        <f t="shared" si="28"/>
        <v>0</v>
      </c>
      <c r="X103" s="1557">
        <f t="shared" si="28"/>
        <v>0</v>
      </c>
      <c r="Y103" s="1558">
        <f t="shared" si="28"/>
        <v>0</v>
      </c>
      <c r="Z103" s="1555">
        <f t="shared" si="28"/>
        <v>0</v>
      </c>
      <c r="AA103" s="1556">
        <f t="shared" si="28"/>
        <v>0</v>
      </c>
      <c r="AB103" s="1557">
        <f t="shared" si="28"/>
        <v>0</v>
      </c>
      <c r="AC103" s="1559">
        <f t="shared" si="28"/>
        <v>0</v>
      </c>
      <c r="AD103" s="1316">
        <f t="shared" si="27"/>
        <v>0</v>
      </c>
      <c r="AE103" s="1317">
        <f>(SUM(E103:G103))-(W103+Y103+AA103+AC103)</f>
        <v>0</v>
      </c>
    </row>
    <row r="104" spans="1:31" ht="48.75" customHeight="1" x14ac:dyDescent="0.3">
      <c r="A104" s="181"/>
      <c r="B104" s="180"/>
      <c r="C104" s="179" t="s">
        <v>13</v>
      </c>
      <c r="D104" s="178" t="s">
        <v>12</v>
      </c>
      <c r="E104" s="177" t="s">
        <v>11</v>
      </c>
      <c r="F104" s="174" t="s">
        <v>10</v>
      </c>
      <c r="G104" s="173" t="s">
        <v>9</v>
      </c>
      <c r="H104" s="177" t="s">
        <v>25</v>
      </c>
      <c r="I104" s="174" t="s">
        <v>23</v>
      </c>
      <c r="J104" s="173" t="s">
        <v>22</v>
      </c>
      <c r="K104" s="382" t="s">
        <v>8</v>
      </c>
      <c r="L104" s="382" t="s">
        <v>542</v>
      </c>
      <c r="M104" s="383" t="s">
        <v>7</v>
      </c>
      <c r="N104" s="1052" t="s">
        <v>252</v>
      </c>
      <c r="O104" s="1022"/>
      <c r="P104" s="779" t="s">
        <v>263</v>
      </c>
      <c r="Q104" s="226" t="s">
        <v>274</v>
      </c>
      <c r="R104" s="172" t="s">
        <v>275</v>
      </c>
      <c r="S104" s="172" t="s">
        <v>276</v>
      </c>
      <c r="T104" s="811" t="s">
        <v>252</v>
      </c>
      <c r="U104" s="1022"/>
      <c r="V104" s="170"/>
      <c r="W104" s="167"/>
      <c r="X104" s="169"/>
      <c r="Y104" s="1053"/>
      <c r="Z104" s="170"/>
      <c r="AA104" s="167"/>
      <c r="AB104" s="949"/>
      <c r="AC104" s="167"/>
      <c r="AD104" s="1023"/>
      <c r="AE104" s="1024"/>
    </row>
    <row r="105" spans="1:31" s="1352" customFormat="1" ht="27" customHeight="1" x14ac:dyDescent="0.2">
      <c r="A105" s="1387"/>
      <c r="B105" s="1373" t="s">
        <v>307</v>
      </c>
      <c r="C105" s="1560"/>
      <c r="D105" s="1375"/>
      <c r="E105" s="1375"/>
      <c r="F105" s="1376"/>
      <c r="G105" s="1376"/>
      <c r="H105" s="1562"/>
      <c r="I105" s="1560"/>
      <c r="J105" s="1560"/>
      <c r="K105" s="1560"/>
      <c r="L105" s="1560"/>
      <c r="M105" s="1560"/>
      <c r="N105" s="1563"/>
      <c r="O105" s="1624"/>
      <c r="P105" s="1562"/>
      <c r="Q105" s="1560"/>
      <c r="R105" s="1560"/>
      <c r="S105" s="1560"/>
      <c r="T105" s="1563"/>
      <c r="U105" s="1624"/>
      <c r="V105" s="1568"/>
      <c r="W105" s="1569"/>
      <c r="X105" s="1560"/>
      <c r="Y105" s="1560"/>
      <c r="Z105" s="1568"/>
      <c r="AA105" s="1569"/>
      <c r="AB105" s="1560"/>
      <c r="AC105" s="1563"/>
      <c r="AD105" s="1601"/>
      <c r="AE105" s="1602"/>
    </row>
    <row r="106" spans="1:31" ht="21.75" customHeight="1" x14ac:dyDescent="0.3">
      <c r="A106" s="86"/>
      <c r="B106" s="305" t="s">
        <v>210</v>
      </c>
      <c r="C106" s="1574"/>
      <c r="D106" s="1392"/>
      <c r="E106" s="42"/>
      <c r="F106" s="42"/>
      <c r="G106" s="41"/>
      <c r="H106" s="1574"/>
      <c r="I106" s="1575"/>
      <c r="J106" s="1575"/>
      <c r="K106" s="1575"/>
      <c r="L106" s="1575"/>
      <c r="M106" s="1575"/>
      <c r="N106" s="1572"/>
      <c r="O106" s="1625"/>
      <c r="P106" s="1579"/>
      <c r="Q106" s="1581"/>
      <c r="R106" s="1581"/>
      <c r="S106" s="1581"/>
      <c r="T106" s="1582"/>
      <c r="U106" s="1625"/>
      <c r="V106" s="1588"/>
      <c r="W106" s="1589"/>
      <c r="X106" s="1575"/>
      <c r="Y106" s="1575"/>
      <c r="Z106" s="1588"/>
      <c r="AA106" s="1589"/>
      <c r="AB106" s="1575"/>
      <c r="AC106" s="1572"/>
      <c r="AD106" s="1585"/>
      <c r="AE106" s="1586"/>
    </row>
    <row r="107" spans="1:31" ht="21.75" customHeight="1" x14ac:dyDescent="0.3">
      <c r="A107" s="86"/>
      <c r="B107" s="64" t="s">
        <v>238</v>
      </c>
      <c r="C107" s="1025">
        <v>0</v>
      </c>
      <c r="D107" s="131" t="s">
        <v>1</v>
      </c>
      <c r="E107" s="130" t="s">
        <v>0</v>
      </c>
      <c r="F107" s="137" t="s">
        <v>0</v>
      </c>
      <c r="G107" s="1031">
        <v>0</v>
      </c>
      <c r="H107" s="100" t="s">
        <v>0</v>
      </c>
      <c r="I107" s="137" t="s">
        <v>0</v>
      </c>
      <c r="J107" s="137" t="s">
        <v>0</v>
      </c>
      <c r="K107" s="1693">
        <v>0</v>
      </c>
      <c r="L107" s="1028">
        <v>0</v>
      </c>
      <c r="M107" s="429" t="s">
        <v>0</v>
      </c>
      <c r="N107" s="95" t="s">
        <v>0</v>
      </c>
      <c r="O107" s="1044">
        <f t="shared" ref="O107:O112" si="29">C107-(SUM(H107:N107))</f>
        <v>0</v>
      </c>
      <c r="P107" s="1042">
        <v>0</v>
      </c>
      <c r="Q107" s="1040">
        <v>0</v>
      </c>
      <c r="R107" s="1043">
        <v>0</v>
      </c>
      <c r="S107" s="1040">
        <v>0</v>
      </c>
      <c r="T107" s="95" t="s">
        <v>0</v>
      </c>
      <c r="U107" s="1255">
        <f t="shared" ref="U107:U112" si="30">C107-(SUM(P107:T107))</f>
        <v>0</v>
      </c>
      <c r="V107" s="1256">
        <v>0</v>
      </c>
      <c r="W107" s="1034">
        <v>0</v>
      </c>
      <c r="X107" s="1033">
        <v>0</v>
      </c>
      <c r="Y107" s="1257">
        <v>0</v>
      </c>
      <c r="Z107" s="1256">
        <v>0</v>
      </c>
      <c r="AA107" s="1034">
        <v>0</v>
      </c>
      <c r="AB107" s="1670">
        <v>0</v>
      </c>
      <c r="AC107" s="1034">
        <v>0</v>
      </c>
      <c r="AD107" s="1137">
        <f t="shared" ref="AD107:AD114" si="31">C107-(V107+X107+Z107+AB107)</f>
        <v>0</v>
      </c>
      <c r="AE107" s="1168">
        <f>(SUM(E107:G107))-(W107+Y107+AA107+AC107)</f>
        <v>0</v>
      </c>
    </row>
    <row r="108" spans="1:31" ht="21.75" customHeight="1" x14ac:dyDescent="0.3">
      <c r="A108" s="86"/>
      <c r="B108" s="64" t="s">
        <v>577</v>
      </c>
      <c r="C108" s="1025">
        <v>0</v>
      </c>
      <c r="D108" s="131" t="s">
        <v>1</v>
      </c>
      <c r="E108" s="130" t="s">
        <v>0</v>
      </c>
      <c r="F108" s="137" t="s">
        <v>0</v>
      </c>
      <c r="G108" s="1031">
        <v>0</v>
      </c>
      <c r="H108" s="100" t="s">
        <v>0</v>
      </c>
      <c r="I108" s="137" t="s">
        <v>0</v>
      </c>
      <c r="J108" s="137" t="s">
        <v>0</v>
      </c>
      <c r="K108" s="1028">
        <v>0</v>
      </c>
      <c r="L108" s="429" t="s">
        <v>0</v>
      </c>
      <c r="M108" s="429" t="s">
        <v>0</v>
      </c>
      <c r="N108" s="99" t="s">
        <v>0</v>
      </c>
      <c r="O108" s="1044">
        <f t="shared" si="29"/>
        <v>0</v>
      </c>
      <c r="P108" s="1042">
        <v>0</v>
      </c>
      <c r="Q108" s="1040">
        <v>0</v>
      </c>
      <c r="R108" s="1043">
        <v>0</v>
      </c>
      <c r="S108" s="1040">
        <v>0</v>
      </c>
      <c r="T108" s="95" t="s">
        <v>0</v>
      </c>
      <c r="U108" s="1255">
        <f t="shared" si="30"/>
        <v>0</v>
      </c>
      <c r="V108" s="1256">
        <v>0</v>
      </c>
      <c r="W108" s="1034">
        <v>0</v>
      </c>
      <c r="X108" s="1033">
        <v>0</v>
      </c>
      <c r="Y108" s="1257">
        <v>0</v>
      </c>
      <c r="Z108" s="1256">
        <v>0</v>
      </c>
      <c r="AA108" s="1034">
        <v>0</v>
      </c>
      <c r="AB108" s="1670">
        <v>0</v>
      </c>
      <c r="AC108" s="1034">
        <v>0</v>
      </c>
      <c r="AD108" s="1137">
        <f t="shared" si="31"/>
        <v>0</v>
      </c>
      <c r="AE108" s="1168">
        <f>(SUM(E108:G108))-(W108+Y108+AA108+AC108)</f>
        <v>0</v>
      </c>
    </row>
    <row r="109" spans="1:31" ht="21.75" customHeight="1" x14ac:dyDescent="0.3">
      <c r="A109" s="86"/>
      <c r="B109" s="1337" t="s">
        <v>578</v>
      </c>
      <c r="C109" s="1025">
        <v>0</v>
      </c>
      <c r="D109" s="312" t="s">
        <v>1</v>
      </c>
      <c r="E109" s="35" t="s">
        <v>0</v>
      </c>
      <c r="F109" s="34" t="s">
        <v>0</v>
      </c>
      <c r="G109" s="1043">
        <v>0</v>
      </c>
      <c r="H109" s="35" t="s">
        <v>0</v>
      </c>
      <c r="I109" s="34" t="s">
        <v>0</v>
      </c>
      <c r="J109" s="34" t="s">
        <v>0</v>
      </c>
      <c r="K109" s="34" t="s">
        <v>0</v>
      </c>
      <c r="L109" s="1475">
        <v>0</v>
      </c>
      <c r="M109" s="478" t="s">
        <v>0</v>
      </c>
      <c r="N109" s="357" t="s">
        <v>0</v>
      </c>
      <c r="O109" s="1044">
        <f t="shared" si="29"/>
        <v>0</v>
      </c>
      <c r="P109" s="1042">
        <v>0</v>
      </c>
      <c r="Q109" s="1040">
        <v>0</v>
      </c>
      <c r="R109" s="1043">
        <v>0</v>
      </c>
      <c r="S109" s="1040">
        <v>0</v>
      </c>
      <c r="T109" s="95" t="s">
        <v>0</v>
      </c>
      <c r="U109" s="1255">
        <f t="shared" si="30"/>
        <v>0</v>
      </c>
      <c r="V109" s="1231">
        <v>0</v>
      </c>
      <c r="W109" s="1232">
        <v>0</v>
      </c>
      <c r="X109" s="1233">
        <v>0</v>
      </c>
      <c r="Y109" s="1234">
        <v>0</v>
      </c>
      <c r="Z109" s="1231">
        <v>0</v>
      </c>
      <c r="AA109" s="1232">
        <v>0</v>
      </c>
      <c r="AB109" s="1667">
        <v>0</v>
      </c>
      <c r="AC109" s="1232">
        <v>0</v>
      </c>
      <c r="AD109" s="1137">
        <f t="shared" si="31"/>
        <v>0</v>
      </c>
      <c r="AE109" s="1168">
        <f>(SUM(E109:G109))-(W109+Y109+AA109+AC109)</f>
        <v>0</v>
      </c>
    </row>
    <row r="110" spans="1:31" ht="21.75" customHeight="1" x14ac:dyDescent="0.3">
      <c r="A110" s="86"/>
      <c r="B110" s="1336" t="s">
        <v>546</v>
      </c>
      <c r="C110" s="1025">
        <v>0</v>
      </c>
      <c r="D110" s="131" t="s">
        <v>1</v>
      </c>
      <c r="E110" s="35" t="s">
        <v>0</v>
      </c>
      <c r="F110" s="34" t="s">
        <v>0</v>
      </c>
      <c r="G110" s="1043">
        <v>0</v>
      </c>
      <c r="H110" s="35" t="s">
        <v>0</v>
      </c>
      <c r="I110" s="34" t="s">
        <v>0</v>
      </c>
      <c r="J110" s="34" t="s">
        <v>0</v>
      </c>
      <c r="K110" s="34" t="s">
        <v>0</v>
      </c>
      <c r="L110" s="137" t="s">
        <v>0</v>
      </c>
      <c r="M110" s="1028">
        <v>0</v>
      </c>
      <c r="N110" s="1028">
        <v>0</v>
      </c>
      <c r="O110" s="1669">
        <f t="shared" si="29"/>
        <v>0</v>
      </c>
      <c r="P110" s="1042">
        <v>0</v>
      </c>
      <c r="Q110" s="1040">
        <v>0</v>
      </c>
      <c r="R110" s="1043">
        <v>0</v>
      </c>
      <c r="S110" s="1040">
        <v>0</v>
      </c>
      <c r="T110" s="95" t="s">
        <v>0</v>
      </c>
      <c r="U110" s="1255">
        <f t="shared" si="30"/>
        <v>0</v>
      </c>
      <c r="V110" s="1231">
        <v>0</v>
      </c>
      <c r="W110" s="1232">
        <v>0</v>
      </c>
      <c r="X110" s="1233">
        <v>0</v>
      </c>
      <c r="Y110" s="1234">
        <v>0</v>
      </c>
      <c r="Z110" s="1231">
        <v>0</v>
      </c>
      <c r="AA110" s="1232">
        <v>0</v>
      </c>
      <c r="AB110" s="1667">
        <v>0</v>
      </c>
      <c r="AC110" s="1232">
        <v>0</v>
      </c>
      <c r="AD110" s="1137">
        <f t="shared" si="31"/>
        <v>0</v>
      </c>
      <c r="AE110" s="1168">
        <f t="shared" ref="AE110:AE112" si="32">(SUM(E110:G110))-(W110+Y110+AA110+AC110)</f>
        <v>0</v>
      </c>
    </row>
    <row r="111" spans="1:31" ht="21.75" customHeight="1" x14ac:dyDescent="0.3">
      <c r="A111" s="86"/>
      <c r="B111" s="1336" t="s">
        <v>547</v>
      </c>
      <c r="C111" s="1025">
        <v>0</v>
      </c>
      <c r="D111" s="131" t="s">
        <v>1</v>
      </c>
      <c r="E111" s="130" t="s">
        <v>0</v>
      </c>
      <c r="F111" s="137" t="s">
        <v>0</v>
      </c>
      <c r="G111" s="1031">
        <v>0</v>
      </c>
      <c r="H111" s="100" t="s">
        <v>0</v>
      </c>
      <c r="I111" s="137" t="s">
        <v>0</v>
      </c>
      <c r="J111" s="137" t="s">
        <v>0</v>
      </c>
      <c r="K111" s="137" t="s">
        <v>0</v>
      </c>
      <c r="L111" s="137" t="s">
        <v>0</v>
      </c>
      <c r="M111" s="1028">
        <v>0</v>
      </c>
      <c r="N111" s="1028">
        <v>0</v>
      </c>
      <c r="O111" s="1669">
        <f t="shared" si="29"/>
        <v>0</v>
      </c>
      <c r="P111" s="1042">
        <v>0</v>
      </c>
      <c r="Q111" s="1040">
        <v>0</v>
      </c>
      <c r="R111" s="1043">
        <v>0</v>
      </c>
      <c r="S111" s="1040">
        <v>0</v>
      </c>
      <c r="T111" s="95" t="s">
        <v>0</v>
      </c>
      <c r="U111" s="1255">
        <f t="shared" si="30"/>
        <v>0</v>
      </c>
      <c r="V111" s="1256">
        <v>0</v>
      </c>
      <c r="W111" s="1034">
        <v>0</v>
      </c>
      <c r="X111" s="1033">
        <v>0</v>
      </c>
      <c r="Y111" s="1257">
        <v>0</v>
      </c>
      <c r="Z111" s="1256">
        <v>0</v>
      </c>
      <c r="AA111" s="1034">
        <v>0</v>
      </c>
      <c r="AB111" s="1670">
        <v>0</v>
      </c>
      <c r="AC111" s="1034">
        <v>0</v>
      </c>
      <c r="AD111" s="1137">
        <f t="shared" si="31"/>
        <v>0</v>
      </c>
      <c r="AE111" s="1168">
        <f t="shared" si="32"/>
        <v>0</v>
      </c>
    </row>
    <row r="112" spans="1:31" ht="21.75" customHeight="1" x14ac:dyDescent="0.3">
      <c r="A112" s="86"/>
      <c r="B112" s="1338" t="s">
        <v>549</v>
      </c>
      <c r="C112" s="1702">
        <v>0</v>
      </c>
      <c r="D112" s="131" t="s">
        <v>1</v>
      </c>
      <c r="E112" s="130" t="s">
        <v>0</v>
      </c>
      <c r="F112" s="137" t="s">
        <v>0</v>
      </c>
      <c r="G112" s="1031">
        <v>0</v>
      </c>
      <c r="H112" s="100" t="s">
        <v>0</v>
      </c>
      <c r="I112" s="137" t="s">
        <v>0</v>
      </c>
      <c r="J112" s="137" t="s">
        <v>0</v>
      </c>
      <c r="K112" s="137" t="s">
        <v>0</v>
      </c>
      <c r="L112" s="137" t="s">
        <v>0</v>
      </c>
      <c r="M112" s="1028">
        <v>0</v>
      </c>
      <c r="N112" s="1028">
        <v>0</v>
      </c>
      <c r="O112" s="1669">
        <f t="shared" si="29"/>
        <v>0</v>
      </c>
      <c r="P112" s="1042">
        <v>0</v>
      </c>
      <c r="Q112" s="1040">
        <v>0</v>
      </c>
      <c r="R112" s="1043">
        <v>0</v>
      </c>
      <c r="S112" s="1040">
        <v>0</v>
      </c>
      <c r="T112" s="95" t="s">
        <v>0</v>
      </c>
      <c r="U112" s="1255">
        <f t="shared" si="30"/>
        <v>0</v>
      </c>
      <c r="V112" s="1256">
        <v>0</v>
      </c>
      <c r="W112" s="1034">
        <v>0</v>
      </c>
      <c r="X112" s="1033">
        <v>0</v>
      </c>
      <c r="Y112" s="1257">
        <v>0</v>
      </c>
      <c r="Z112" s="1256">
        <v>0</v>
      </c>
      <c r="AA112" s="1034">
        <v>0</v>
      </c>
      <c r="AB112" s="1670">
        <v>0</v>
      </c>
      <c r="AC112" s="1034">
        <v>0</v>
      </c>
      <c r="AD112" s="1137">
        <f t="shared" si="31"/>
        <v>0</v>
      </c>
      <c r="AE112" s="1168">
        <f t="shared" si="32"/>
        <v>0</v>
      </c>
    </row>
    <row r="113" spans="1:31" ht="21.75" customHeight="1" x14ac:dyDescent="0.3">
      <c r="A113" s="86"/>
      <c r="B113" s="1336" t="s">
        <v>548</v>
      </c>
      <c r="C113" s="1574"/>
      <c r="D113" s="1392"/>
      <c r="E113" s="42"/>
      <c r="F113" s="41"/>
      <c r="G113" s="41"/>
      <c r="H113" s="1574"/>
      <c r="I113" s="1575"/>
      <c r="J113" s="1575"/>
      <c r="K113" s="1575"/>
      <c r="L113" s="1575"/>
      <c r="M113" s="1575"/>
      <c r="N113" s="1572"/>
      <c r="O113" s="1573"/>
      <c r="P113" s="1574"/>
      <c r="Q113" s="1575"/>
      <c r="R113" s="1575"/>
      <c r="S113" s="1575"/>
      <c r="T113" s="1572"/>
      <c r="U113" s="1576"/>
      <c r="V113" s="1588"/>
      <c r="W113" s="1589"/>
      <c r="X113" s="1575"/>
      <c r="Y113" s="1575"/>
      <c r="Z113" s="1588"/>
      <c r="AA113" s="1589"/>
      <c r="AB113" s="1575"/>
      <c r="AC113" s="1572"/>
      <c r="AD113" s="1137"/>
      <c r="AE113" s="1168"/>
    </row>
    <row r="114" spans="1:31" ht="21.75" customHeight="1" x14ac:dyDescent="0.3">
      <c r="A114" s="84"/>
      <c r="B114" s="671" t="s">
        <v>2</v>
      </c>
      <c r="C114" s="1626">
        <f>SUM(C107:C112)</f>
        <v>0</v>
      </c>
      <c r="D114" s="317" t="s">
        <v>1</v>
      </c>
      <c r="E114" s="1061" t="s">
        <v>0</v>
      </c>
      <c r="F114" s="456" t="s">
        <v>0</v>
      </c>
      <c r="G114" s="1327">
        <f>SUM(G107:G112)</f>
        <v>0</v>
      </c>
      <c r="H114" s="1061" t="s">
        <v>0</v>
      </c>
      <c r="I114" s="265" t="s">
        <v>0</v>
      </c>
      <c r="J114" s="456" t="s">
        <v>0</v>
      </c>
      <c r="K114" s="1553">
        <f>SUM(K107:K112)</f>
        <v>0</v>
      </c>
      <c r="L114" s="1553">
        <f t="shared" ref="L114:M114" si="33">SUM(L107:L112)</f>
        <v>0</v>
      </c>
      <c r="M114" s="1553">
        <f t="shared" si="33"/>
        <v>0</v>
      </c>
      <c r="N114" s="1553">
        <f>SUM(N107:N112)</f>
        <v>0</v>
      </c>
      <c r="O114" s="1078">
        <f>C114-(SUM(H114:N114))</f>
        <v>0</v>
      </c>
      <c r="P114" s="1552">
        <f>SUM(P107:P112)</f>
        <v>0</v>
      </c>
      <c r="Q114" s="1553">
        <f>SUM(Q107:Q112)</f>
        <v>0</v>
      </c>
      <c r="R114" s="1553">
        <f t="shared" ref="R114:S114" si="34">SUM(R107:R112)</f>
        <v>0</v>
      </c>
      <c r="S114" s="1553">
        <f t="shared" si="34"/>
        <v>0</v>
      </c>
      <c r="T114" s="456" t="s">
        <v>0</v>
      </c>
      <c r="U114" s="1078">
        <f>C114-(SUM(P114:T114))</f>
        <v>0</v>
      </c>
      <c r="V114" s="1627">
        <f t="shared" ref="V114:AC114" si="35">SUM(V107:V112)</f>
        <v>0</v>
      </c>
      <c r="W114" s="1628">
        <f t="shared" si="35"/>
        <v>0</v>
      </c>
      <c r="X114" s="1627">
        <f t="shared" si="35"/>
        <v>0</v>
      </c>
      <c r="Y114" s="1628">
        <f t="shared" si="35"/>
        <v>0</v>
      </c>
      <c r="Z114" s="1627">
        <f t="shared" si="35"/>
        <v>0</v>
      </c>
      <c r="AA114" s="1628">
        <f t="shared" si="35"/>
        <v>0</v>
      </c>
      <c r="AB114" s="1627">
        <f t="shared" si="35"/>
        <v>0</v>
      </c>
      <c r="AC114" s="1628">
        <f t="shared" si="35"/>
        <v>0</v>
      </c>
      <c r="AD114" s="1137">
        <f t="shared" si="31"/>
        <v>0</v>
      </c>
      <c r="AE114" s="1168">
        <f>(SUM(E114:G114))-(W114+Y114+AA114+AC114)</f>
        <v>0</v>
      </c>
    </row>
    <row r="115" spans="1:31" s="1352" customFormat="1" ht="27" customHeight="1" x14ac:dyDescent="0.2">
      <c r="A115" s="1387"/>
      <c r="B115" s="1373" t="s">
        <v>308</v>
      </c>
      <c r="C115" s="1560"/>
      <c r="D115" s="1375"/>
      <c r="E115" s="1375"/>
      <c r="F115" s="1376"/>
      <c r="G115" s="1376"/>
      <c r="H115" s="1562"/>
      <c r="I115" s="1560"/>
      <c r="J115" s="1560"/>
      <c r="K115" s="1560"/>
      <c r="L115" s="1560"/>
      <c r="M115" s="1560"/>
      <c r="N115" s="1563"/>
      <c r="O115" s="1629"/>
      <c r="P115" s="1562"/>
      <c r="Q115" s="1560"/>
      <c r="R115" s="1560"/>
      <c r="S115" s="1560"/>
      <c r="T115" s="1563"/>
      <c r="U115" s="1624"/>
      <c r="V115" s="1568"/>
      <c r="W115" s="1569"/>
      <c r="X115" s="1560"/>
      <c r="Y115" s="1560"/>
      <c r="Z115" s="1568"/>
      <c r="AA115" s="1569"/>
      <c r="AB115" s="1560"/>
      <c r="AC115" s="1563"/>
      <c r="AD115" s="1601"/>
      <c r="AE115" s="1602"/>
    </row>
    <row r="116" spans="1:31" ht="27" customHeight="1" x14ac:dyDescent="0.3">
      <c r="A116" s="86"/>
      <c r="B116" s="1339" t="s">
        <v>567</v>
      </c>
      <c r="C116" s="1037">
        <v>0</v>
      </c>
      <c r="D116" s="372" t="s">
        <v>14</v>
      </c>
      <c r="E116" s="130" t="s">
        <v>0</v>
      </c>
      <c r="F116" s="137" t="s">
        <v>0</v>
      </c>
      <c r="G116" s="1233">
        <v>0</v>
      </c>
      <c r="H116" s="35" t="s">
        <v>0</v>
      </c>
      <c r="I116" s="34" t="s">
        <v>0</v>
      </c>
      <c r="J116" s="34" t="s">
        <v>0</v>
      </c>
      <c r="K116" s="34" t="s">
        <v>0</v>
      </c>
      <c r="L116" s="34" t="s">
        <v>0</v>
      </c>
      <c r="M116" s="34" t="s">
        <v>0</v>
      </c>
      <c r="N116" s="1230">
        <v>0</v>
      </c>
      <c r="O116" s="1300">
        <f>C116-(SUM(H116:N116))</f>
        <v>0</v>
      </c>
      <c r="P116" s="356" t="s">
        <v>0</v>
      </c>
      <c r="Q116" s="225" t="s">
        <v>0</v>
      </c>
      <c r="R116" s="225" t="s">
        <v>0</v>
      </c>
      <c r="S116" s="225" t="s">
        <v>0</v>
      </c>
      <c r="T116" s="1706">
        <v>0</v>
      </c>
      <c r="U116" s="1703">
        <v>0</v>
      </c>
      <c r="V116" s="1231">
        <v>0</v>
      </c>
      <c r="W116" s="1232">
        <v>0</v>
      </c>
      <c r="X116" s="1233">
        <v>0</v>
      </c>
      <c r="Y116" s="1234">
        <v>0</v>
      </c>
      <c r="Z116" s="1231">
        <v>0</v>
      </c>
      <c r="AA116" s="1232">
        <v>0</v>
      </c>
      <c r="AB116" s="1233">
        <v>0</v>
      </c>
      <c r="AC116" s="1232">
        <v>0</v>
      </c>
      <c r="AD116" s="1137">
        <f t="shared" ref="AD116" si="36">C116-(V116+X116+Z116+AB116)</f>
        <v>0</v>
      </c>
      <c r="AE116" s="1168">
        <f>(SUM(E116:G116))-(W116+Y116+AA116+AC116)</f>
        <v>0</v>
      </c>
    </row>
    <row r="117" spans="1:31" ht="21.75" customHeight="1" x14ac:dyDescent="0.3">
      <c r="A117" s="84"/>
      <c r="B117" s="1336" t="s">
        <v>568</v>
      </c>
      <c r="C117" s="1574"/>
      <c r="D117" s="1392"/>
      <c r="E117" s="42"/>
      <c r="F117" s="41"/>
      <c r="G117" s="41"/>
      <c r="H117" s="1574"/>
      <c r="I117" s="1575"/>
      <c r="J117" s="1575"/>
      <c r="K117" s="1575"/>
      <c r="L117" s="1575"/>
      <c r="M117" s="1575"/>
      <c r="N117" s="1572"/>
      <c r="O117" s="1573"/>
      <c r="P117" s="1574"/>
      <c r="Q117" s="1575"/>
      <c r="R117" s="1575"/>
      <c r="S117" s="1575"/>
      <c r="T117" s="1572"/>
      <c r="U117" s="1576"/>
      <c r="V117" s="1588"/>
      <c r="W117" s="1589"/>
      <c r="X117" s="1575"/>
      <c r="Y117" s="1575"/>
      <c r="Z117" s="1588"/>
      <c r="AA117" s="1589"/>
      <c r="AB117" s="1575"/>
      <c r="AC117" s="1572"/>
      <c r="AD117" s="1137"/>
      <c r="AE117" s="1168"/>
    </row>
    <row r="118" spans="1:31" s="1352" customFormat="1" ht="27" customHeight="1" x14ac:dyDescent="0.2">
      <c r="A118" s="1387"/>
      <c r="B118" s="1373" t="s">
        <v>575</v>
      </c>
      <c r="C118" s="1560"/>
      <c r="D118" s="1375"/>
      <c r="E118" s="1375"/>
      <c r="F118" s="1376"/>
      <c r="G118" s="1376"/>
      <c r="H118" s="1562"/>
      <c r="I118" s="1560"/>
      <c r="J118" s="1560"/>
      <c r="K118" s="1560"/>
      <c r="L118" s="1560"/>
      <c r="M118" s="1560"/>
      <c r="N118" s="1563"/>
      <c r="O118" s="1630"/>
      <c r="P118" s="1631"/>
      <c r="Q118" s="1615"/>
      <c r="R118" s="1615"/>
      <c r="S118" s="1615"/>
      <c r="T118" s="1632"/>
      <c r="U118" s="1624"/>
      <c r="V118" s="1568"/>
      <c r="W118" s="1569"/>
      <c r="X118" s="1560"/>
      <c r="Y118" s="1560"/>
      <c r="Z118" s="1568"/>
      <c r="AA118" s="1569"/>
      <c r="AB118" s="1560"/>
      <c r="AC118" s="1563"/>
      <c r="AD118" s="1601"/>
      <c r="AE118" s="1602"/>
    </row>
    <row r="119" spans="1:31" ht="21.75" customHeight="1" x14ac:dyDescent="0.3">
      <c r="A119" s="84"/>
      <c r="B119" s="1308" t="s">
        <v>576</v>
      </c>
      <c r="C119" s="1309">
        <v>0</v>
      </c>
      <c r="D119" s="108" t="s">
        <v>1</v>
      </c>
      <c r="E119" s="265" t="s">
        <v>0</v>
      </c>
      <c r="F119" s="150" t="s">
        <v>0</v>
      </c>
      <c r="G119" s="1314">
        <v>0</v>
      </c>
      <c r="H119" s="81" t="s">
        <v>0</v>
      </c>
      <c r="I119" s="78" t="s">
        <v>0</v>
      </c>
      <c r="J119" s="78" t="s">
        <v>0</v>
      </c>
      <c r="K119" s="78" t="s">
        <v>0</v>
      </c>
      <c r="L119" s="78" t="s">
        <v>0</v>
      </c>
      <c r="M119" s="1303">
        <v>0</v>
      </c>
      <c r="N119" s="1310">
        <v>0</v>
      </c>
      <c r="O119" s="1704">
        <f>C119-(SUM(H119:N119))</f>
        <v>0</v>
      </c>
      <c r="P119" s="1322">
        <v>0</v>
      </c>
      <c r="Q119" s="1323">
        <v>0</v>
      </c>
      <c r="R119" s="1324">
        <v>0</v>
      </c>
      <c r="S119" s="1324">
        <v>0</v>
      </c>
      <c r="T119" s="1325">
        <v>0</v>
      </c>
      <c r="U119" s="1705">
        <v>0</v>
      </c>
      <c r="V119" s="1312">
        <v>0</v>
      </c>
      <c r="W119" s="1313">
        <v>0</v>
      </c>
      <c r="X119" s="1314">
        <v>0</v>
      </c>
      <c r="Y119" s="1315">
        <v>0</v>
      </c>
      <c r="Z119" s="1312">
        <v>0</v>
      </c>
      <c r="AA119" s="1313">
        <v>0</v>
      </c>
      <c r="AB119" s="1314">
        <v>0</v>
      </c>
      <c r="AC119" s="1313">
        <v>0</v>
      </c>
      <c r="AD119" s="1316">
        <f t="shared" ref="AD119" si="37">C119-(V119+X119+Z119+AB119)</f>
        <v>0</v>
      </c>
      <c r="AE119" s="1317">
        <f>(SUM(E119:G119))-(W119+Y119+AA119+AC119)</f>
        <v>0</v>
      </c>
    </row>
    <row r="120" spans="1:31" x14ac:dyDescent="0.3">
      <c r="A120" s="1707"/>
      <c r="B120" s="1707"/>
      <c r="C120" s="1707"/>
      <c r="D120" s="1707"/>
      <c r="E120" s="1707"/>
      <c r="F120" s="1707"/>
      <c r="G120" s="1707"/>
      <c r="H120" s="1707"/>
      <c r="I120" s="1707"/>
      <c r="J120" s="1707"/>
      <c r="K120" s="1707"/>
      <c r="L120" s="1707"/>
      <c r="M120" s="1707"/>
      <c r="N120" s="1707"/>
      <c r="O120" s="1707"/>
      <c r="P120" s="1708"/>
      <c r="Q120" s="1707"/>
      <c r="R120" s="1707"/>
      <c r="S120" s="1707"/>
      <c r="T120" s="1707"/>
      <c r="U120" s="1707"/>
      <c r="V120" s="1707"/>
      <c r="W120" s="1707"/>
      <c r="X120" s="1707"/>
      <c r="Y120" s="1707"/>
      <c r="Z120" s="1707"/>
      <c r="AA120" s="1707"/>
      <c r="AB120" s="1707"/>
      <c r="AC120" s="1707"/>
    </row>
    <row r="121" spans="1:31" x14ac:dyDescent="0.3">
      <c r="A121" s="1707"/>
      <c r="B121" s="1707"/>
      <c r="C121" s="1707"/>
      <c r="D121" s="1707"/>
      <c r="E121" s="1707"/>
      <c r="F121" s="1707"/>
      <c r="G121" s="1707"/>
      <c r="H121" s="1707"/>
      <c r="I121" s="1707"/>
      <c r="J121" s="1707"/>
      <c r="K121" s="1707"/>
      <c r="L121" s="1707"/>
      <c r="M121" s="1707"/>
      <c r="N121" s="1707"/>
      <c r="O121" s="1707"/>
      <c r="P121" s="1709" t="s">
        <v>538</v>
      </c>
      <c r="Q121" s="1707"/>
      <c r="R121" s="1707"/>
      <c r="S121" s="1707"/>
      <c r="T121" s="1707"/>
      <c r="U121" s="1707"/>
      <c r="V121" s="1707"/>
      <c r="W121" s="1707"/>
      <c r="X121" s="1707"/>
      <c r="Y121" s="1707"/>
      <c r="Z121" s="1707"/>
      <c r="AA121" s="1707"/>
      <c r="AB121" s="1707"/>
      <c r="AC121" s="1707"/>
    </row>
    <row r="122" spans="1:31" x14ac:dyDescent="0.3">
      <c r="A122" s="1707"/>
      <c r="B122" s="1707"/>
      <c r="C122" s="1707"/>
      <c r="D122" s="1707"/>
      <c r="E122" s="1707"/>
      <c r="F122" s="1707"/>
      <c r="G122" s="1707"/>
      <c r="H122" s="1707"/>
      <c r="I122" s="1707"/>
      <c r="J122" s="1707"/>
      <c r="K122" s="1707"/>
      <c r="L122" s="1707"/>
      <c r="M122" s="1707"/>
      <c r="N122" s="1707"/>
      <c r="O122" s="1707"/>
      <c r="P122" s="1708"/>
      <c r="Q122" s="1707"/>
      <c r="R122" s="1707"/>
      <c r="S122" s="1707"/>
      <c r="T122" s="1707"/>
      <c r="U122" s="1707"/>
      <c r="V122" s="1707"/>
      <c r="W122" s="1707"/>
      <c r="X122" s="1707"/>
      <c r="Y122" s="1707"/>
      <c r="Z122" s="1707"/>
      <c r="AA122" s="1707"/>
      <c r="AB122" s="1707"/>
      <c r="AC122" s="1707"/>
    </row>
    <row r="123" spans="1:31" x14ac:dyDescent="0.3">
      <c r="A123" s="1707"/>
      <c r="B123" s="1707"/>
      <c r="C123" s="1707"/>
      <c r="D123" s="1707"/>
      <c r="E123" s="1707"/>
      <c r="F123" s="1707"/>
      <c r="G123" s="1707"/>
      <c r="H123" s="1707"/>
      <c r="I123" s="1707"/>
      <c r="J123" s="1707"/>
      <c r="K123" s="1707"/>
      <c r="L123" s="1707"/>
      <c r="M123" s="1707"/>
      <c r="N123" s="1707"/>
      <c r="O123" s="1707"/>
      <c r="P123" s="1709" t="s">
        <v>536</v>
      </c>
      <c r="Q123" s="1707"/>
      <c r="R123" s="1707"/>
      <c r="S123" s="1707"/>
      <c r="T123" s="1707"/>
      <c r="U123" s="1707"/>
      <c r="V123" s="1707"/>
      <c r="W123" s="1707"/>
      <c r="X123" s="1707"/>
      <c r="Y123" s="1707"/>
      <c r="Z123" s="1707"/>
      <c r="AA123" s="1707"/>
      <c r="AB123" s="1707"/>
      <c r="AC123" s="1707"/>
    </row>
    <row r="124" spans="1:31" x14ac:dyDescent="0.3">
      <c r="A124" s="1707"/>
      <c r="B124" s="1707"/>
      <c r="C124" s="1707"/>
      <c r="D124" s="1707"/>
      <c r="E124" s="1707"/>
      <c r="F124" s="1707"/>
      <c r="G124" s="1707"/>
      <c r="H124" s="1707"/>
      <c r="I124" s="1707"/>
      <c r="J124" s="1707"/>
      <c r="K124" s="1707"/>
      <c r="L124" s="1707"/>
      <c r="M124" s="1707"/>
      <c r="N124" s="1707"/>
      <c r="O124" s="1707"/>
      <c r="P124" s="1708"/>
      <c r="Q124" s="1707"/>
      <c r="R124" s="1707"/>
      <c r="S124" s="1707"/>
      <c r="T124" s="1707"/>
      <c r="U124" s="1707"/>
      <c r="V124" s="1707"/>
      <c r="W124" s="1707"/>
      <c r="X124" s="1707"/>
      <c r="Y124" s="1707"/>
      <c r="Z124" s="1707"/>
      <c r="AA124" s="1707"/>
      <c r="AB124" s="1707"/>
      <c r="AC124" s="1707"/>
    </row>
    <row r="125" spans="1:31" x14ac:dyDescent="0.3">
      <c r="A125" s="1707"/>
      <c r="B125" s="1707"/>
      <c r="C125" s="1707"/>
      <c r="D125" s="1707"/>
      <c r="E125" s="1707"/>
      <c r="F125" s="1707"/>
      <c r="G125" s="1707"/>
      <c r="H125" s="1707"/>
      <c r="I125" s="1707"/>
      <c r="J125" s="1707"/>
      <c r="K125" s="1707"/>
      <c r="L125" s="1707"/>
      <c r="M125" s="1707"/>
      <c r="N125" s="1707"/>
      <c r="O125" s="1707"/>
      <c r="P125" s="1709" t="s">
        <v>537</v>
      </c>
      <c r="Q125" s="1707"/>
      <c r="R125" s="1707"/>
      <c r="S125" s="1707"/>
      <c r="T125" s="1707"/>
      <c r="U125" s="1707"/>
      <c r="V125" s="1707"/>
      <c r="W125" s="1707"/>
      <c r="X125" s="1707"/>
      <c r="Y125" s="1707"/>
      <c r="Z125" s="1707"/>
      <c r="AA125" s="1707"/>
      <c r="AB125" s="1707"/>
      <c r="AC125" s="1707"/>
    </row>
  </sheetData>
  <sheetProtection password="D04C" sheet="1" objects="1" scenarios="1" selectLockedCells="1"/>
  <mergeCells count="20">
    <mergeCell ref="A1:AC1"/>
    <mergeCell ref="A2:A5"/>
    <mergeCell ref="B2:B5"/>
    <mergeCell ref="C2:D5"/>
    <mergeCell ref="E2:G5"/>
    <mergeCell ref="H2:N5"/>
    <mergeCell ref="O2:O5"/>
    <mergeCell ref="P2:T5"/>
    <mergeCell ref="U2:U5"/>
    <mergeCell ref="V2:AC2"/>
    <mergeCell ref="V4:W4"/>
    <mergeCell ref="X4:Y4"/>
    <mergeCell ref="Z4:AA4"/>
    <mergeCell ref="AB4:AC4"/>
    <mergeCell ref="AD4:AE4"/>
    <mergeCell ref="AD2:AE3"/>
    <mergeCell ref="V3:W3"/>
    <mergeCell ref="X3:Y3"/>
    <mergeCell ref="Z3:AA3"/>
    <mergeCell ref="AB3:AC3"/>
  </mergeCells>
  <dataValidations count="1">
    <dataValidation type="custom" operator="lessThan" showInputMessage="1" showErrorMessage="1" sqref="E10" xr:uid="{00000000-0002-0000-0700-000000000000}">
      <formula1>E10&gt;=0</formula1>
    </dataValidation>
  </dataValidations>
  <printOptions horizontalCentered="1"/>
  <pageMargins left="0" right="0" top="0.19685039370078741" bottom="0.19685039370078741" header="0" footer="0"/>
  <pageSetup paperSize="9" scale="60" fitToHeight="0" orientation="landscape"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T141"/>
  <sheetViews>
    <sheetView view="pageBreakPreview" topLeftCell="A10" zoomScale="85" zoomScaleNormal="130" zoomScaleSheetLayoutView="85" workbookViewId="0">
      <selection activeCell="B137" sqref="B137"/>
    </sheetView>
  </sheetViews>
  <sheetFormatPr defaultColWidth="9" defaultRowHeight="18.75" x14ac:dyDescent="0.3"/>
  <cols>
    <col min="1" max="1" width="2.375" style="1" customWidth="1"/>
    <col min="2" max="2" width="30.125" style="1" customWidth="1"/>
    <col min="3" max="3" width="6.75" style="1" customWidth="1"/>
    <col min="4" max="4" width="4.625" style="1" bestFit="1" customWidth="1"/>
    <col min="5" max="7" width="9.875" style="1" customWidth="1"/>
    <col min="8" max="15" width="6.875" style="1" customWidth="1"/>
    <col min="16" max="16" width="7.625" style="1" hidden="1" customWidth="1"/>
    <col min="17" max="17" width="6.875" style="2" customWidth="1"/>
    <col min="18" max="21" width="6.875" style="1" customWidth="1"/>
    <col min="22" max="22" width="6.875" style="1" hidden="1" customWidth="1"/>
    <col min="23" max="23" width="7.75" style="1" customWidth="1"/>
    <col min="24" max="24" width="9" style="1" customWidth="1"/>
    <col min="25" max="25" width="7.75" style="1" customWidth="1"/>
    <col min="26" max="26" width="9" style="1" customWidth="1"/>
    <col min="27" max="27" width="7.75" style="1" customWidth="1"/>
    <col min="28" max="28" width="9" style="1" customWidth="1"/>
    <col min="29" max="29" width="7.75" style="1" customWidth="1"/>
    <col min="30" max="30" width="9" style="1" customWidth="1"/>
    <col min="31" max="31" width="7.75" style="1" customWidth="1"/>
    <col min="32" max="32" width="9" style="1" customWidth="1"/>
    <col min="33" max="16384" width="9" style="1"/>
  </cols>
  <sheetData>
    <row r="1" spans="1:46" ht="23.25" x14ac:dyDescent="0.35">
      <c r="A1" s="2119" t="s">
        <v>208</v>
      </c>
      <c r="B1" s="2119"/>
      <c r="C1" s="2119"/>
      <c r="D1" s="2119"/>
      <c r="E1" s="2119"/>
      <c r="F1" s="2119"/>
      <c r="G1" s="2119"/>
      <c r="H1" s="2119"/>
      <c r="I1" s="2119"/>
      <c r="J1" s="2119"/>
      <c r="K1" s="2119"/>
      <c r="L1" s="2119"/>
      <c r="M1" s="2119"/>
      <c r="N1" s="2119"/>
      <c r="O1" s="2119"/>
      <c r="P1" s="2119"/>
      <c r="Q1" s="2119"/>
      <c r="R1" s="2119"/>
      <c r="S1" s="2119"/>
      <c r="T1" s="2119"/>
      <c r="U1" s="2119"/>
      <c r="V1" s="2119"/>
      <c r="W1" s="2120"/>
      <c r="X1" s="2120"/>
      <c r="Y1" s="2120"/>
      <c r="Z1" s="2120"/>
      <c r="AA1" s="2120"/>
      <c r="AB1" s="2120"/>
      <c r="AC1" s="2120"/>
      <c r="AD1" s="2120"/>
      <c r="AE1" s="2120"/>
      <c r="AF1" s="2120"/>
    </row>
    <row r="2" spans="1:46" ht="23.25" x14ac:dyDescent="0.35">
      <c r="A2" s="2119" t="s">
        <v>268</v>
      </c>
      <c r="B2" s="2119"/>
      <c r="C2" s="2119"/>
      <c r="D2" s="2119"/>
      <c r="E2" s="2119"/>
      <c r="F2" s="2119"/>
      <c r="G2" s="2119"/>
      <c r="H2" s="2119"/>
      <c r="I2" s="2119"/>
      <c r="J2" s="2119"/>
      <c r="K2" s="2119"/>
      <c r="L2" s="2119"/>
      <c r="M2" s="2119"/>
      <c r="N2" s="2119"/>
      <c r="O2" s="2119"/>
      <c r="P2" s="2119"/>
      <c r="Q2" s="2119"/>
      <c r="R2" s="2119"/>
      <c r="S2" s="2119"/>
      <c r="T2" s="2119"/>
      <c r="U2" s="2119"/>
      <c r="V2" s="2119"/>
      <c r="W2" s="2120"/>
      <c r="X2" s="2120"/>
      <c r="Y2" s="2120"/>
      <c r="Z2" s="2120"/>
      <c r="AA2" s="2120"/>
      <c r="AB2" s="2120"/>
      <c r="AC2" s="2120"/>
      <c r="AD2" s="2120"/>
      <c r="AE2" s="2120"/>
      <c r="AF2" s="2120"/>
    </row>
    <row r="3" spans="1:46" ht="21.75" customHeight="1" x14ac:dyDescent="0.3">
      <c r="A3" s="2121" t="s">
        <v>38</v>
      </c>
      <c r="B3" s="2123" t="s">
        <v>37</v>
      </c>
      <c r="C3" s="2125" t="s">
        <v>36</v>
      </c>
      <c r="D3" s="2126"/>
      <c r="E3" s="2123" t="s">
        <v>35</v>
      </c>
      <c r="F3" s="2131"/>
      <c r="G3" s="2132"/>
      <c r="H3" s="2125" t="s">
        <v>34</v>
      </c>
      <c r="I3" s="2109"/>
      <c r="J3" s="2109"/>
      <c r="K3" s="2109"/>
      <c r="L3" s="2109"/>
      <c r="M3" s="2109"/>
      <c r="N3" s="2109"/>
      <c r="O3" s="2109"/>
      <c r="P3" s="2113" t="s">
        <v>290</v>
      </c>
      <c r="Q3" s="2123" t="s">
        <v>33</v>
      </c>
      <c r="R3" s="2131"/>
      <c r="S3" s="2131"/>
      <c r="T3" s="2131"/>
      <c r="U3" s="2132"/>
      <c r="V3" s="2116" t="s">
        <v>290</v>
      </c>
      <c r="W3" s="2108" t="s">
        <v>32</v>
      </c>
      <c r="X3" s="2108"/>
      <c r="Y3" s="2108"/>
      <c r="Z3" s="2108"/>
      <c r="AA3" s="2108"/>
      <c r="AB3" s="2108"/>
      <c r="AC3" s="2108"/>
      <c r="AD3" s="2107"/>
      <c r="AE3" s="2125" t="s">
        <v>279</v>
      </c>
      <c r="AF3" s="2110"/>
    </row>
    <row r="4" spans="1:46" x14ac:dyDescent="0.3">
      <c r="A4" s="2122"/>
      <c r="B4" s="2124"/>
      <c r="C4" s="2127"/>
      <c r="D4" s="2128"/>
      <c r="E4" s="2133"/>
      <c r="F4" s="2134"/>
      <c r="G4" s="2135"/>
      <c r="H4" s="2127"/>
      <c r="I4" s="2139"/>
      <c r="J4" s="2139"/>
      <c r="K4" s="2139"/>
      <c r="L4" s="2139"/>
      <c r="M4" s="2139"/>
      <c r="N4" s="2139"/>
      <c r="O4" s="2139"/>
      <c r="P4" s="2114"/>
      <c r="Q4" s="2133"/>
      <c r="R4" s="2134"/>
      <c r="S4" s="2134"/>
      <c r="T4" s="2134"/>
      <c r="U4" s="2135"/>
      <c r="V4" s="2117"/>
      <c r="W4" s="2108" t="s">
        <v>31</v>
      </c>
      <c r="X4" s="2108"/>
      <c r="Y4" s="2106" t="s">
        <v>30</v>
      </c>
      <c r="Z4" s="2108"/>
      <c r="AA4" s="2106" t="s">
        <v>29</v>
      </c>
      <c r="AB4" s="2108"/>
      <c r="AC4" s="2106" t="s">
        <v>28</v>
      </c>
      <c r="AD4" s="2107"/>
      <c r="AE4" s="2145"/>
      <c r="AF4" s="2112"/>
    </row>
    <row r="5" spans="1:46" ht="18.75" customHeight="1" x14ac:dyDescent="0.3">
      <c r="A5" s="2122"/>
      <c r="B5" s="2124"/>
      <c r="C5" s="2127"/>
      <c r="D5" s="2128"/>
      <c r="E5" s="2133"/>
      <c r="F5" s="2134"/>
      <c r="G5" s="2135"/>
      <c r="H5" s="2127"/>
      <c r="I5" s="2139"/>
      <c r="J5" s="2139"/>
      <c r="K5" s="2139"/>
      <c r="L5" s="2139"/>
      <c r="M5" s="2139"/>
      <c r="N5" s="2139"/>
      <c r="O5" s="2139"/>
      <c r="P5" s="2114"/>
      <c r="Q5" s="2133"/>
      <c r="R5" s="2134"/>
      <c r="S5" s="2134"/>
      <c r="T5" s="2134"/>
      <c r="U5" s="2135"/>
      <c r="V5" s="2117"/>
      <c r="W5" s="2108" t="s">
        <v>27</v>
      </c>
      <c r="X5" s="2107"/>
      <c r="Y5" s="2106" t="s">
        <v>27</v>
      </c>
      <c r="Z5" s="2107"/>
      <c r="AA5" s="2106" t="s">
        <v>27</v>
      </c>
      <c r="AB5" s="2107"/>
      <c r="AC5" s="2106" t="s">
        <v>27</v>
      </c>
      <c r="AD5" s="2107"/>
      <c r="AE5" s="2106" t="s">
        <v>27</v>
      </c>
      <c r="AF5" s="2107"/>
    </row>
    <row r="6" spans="1:46" ht="40.5" customHeight="1" x14ac:dyDescent="0.3">
      <c r="A6" s="2122"/>
      <c r="B6" s="2124"/>
      <c r="C6" s="2129"/>
      <c r="D6" s="2130"/>
      <c r="E6" s="2136"/>
      <c r="F6" s="2137"/>
      <c r="G6" s="2138"/>
      <c r="H6" s="2129"/>
      <c r="I6" s="2140"/>
      <c r="J6" s="2140"/>
      <c r="K6" s="2140"/>
      <c r="L6" s="2140"/>
      <c r="M6" s="2140"/>
      <c r="N6" s="2140"/>
      <c r="O6" s="2140"/>
      <c r="P6" s="2115"/>
      <c r="Q6" s="2136"/>
      <c r="R6" s="2137"/>
      <c r="S6" s="2137"/>
      <c r="T6" s="2137"/>
      <c r="U6" s="2138"/>
      <c r="V6" s="2118"/>
      <c r="W6" s="448" t="s">
        <v>278</v>
      </c>
      <c r="X6" s="186" t="s">
        <v>26</v>
      </c>
      <c r="Y6" s="448" t="s">
        <v>278</v>
      </c>
      <c r="Z6" s="186" t="s">
        <v>26</v>
      </c>
      <c r="AA6" s="448" t="s">
        <v>278</v>
      </c>
      <c r="AB6" s="186" t="s">
        <v>26</v>
      </c>
      <c r="AC6" s="448" t="s">
        <v>278</v>
      </c>
      <c r="AD6" s="186" t="s">
        <v>26</v>
      </c>
      <c r="AE6" s="449" t="s">
        <v>278</v>
      </c>
      <c r="AF6" s="186" t="s">
        <v>26</v>
      </c>
    </row>
    <row r="7" spans="1:46" ht="21" x14ac:dyDescent="0.35">
      <c r="A7" s="107">
        <v>1</v>
      </c>
      <c r="B7" s="106" t="s">
        <v>253</v>
      </c>
      <c r="C7" s="105"/>
      <c r="D7" s="105"/>
      <c r="E7" s="185"/>
      <c r="F7" s="185"/>
      <c r="G7" s="185"/>
      <c r="H7" s="184"/>
      <c r="I7" s="183"/>
      <c r="J7" s="183"/>
      <c r="K7" s="183"/>
      <c r="L7" s="183"/>
      <c r="M7" s="183"/>
      <c r="N7" s="182"/>
      <c r="O7" s="182"/>
      <c r="P7" s="548"/>
      <c r="Q7" s="778"/>
      <c r="R7" s="182"/>
      <c r="S7" s="182"/>
      <c r="T7" s="182"/>
      <c r="U7" s="810"/>
      <c r="V7" s="548"/>
      <c r="W7" s="104"/>
      <c r="X7" s="104"/>
      <c r="Y7" s="104"/>
      <c r="Z7" s="104"/>
      <c r="AA7" s="104"/>
      <c r="AB7" s="104"/>
      <c r="AC7" s="104"/>
      <c r="AD7" s="103"/>
      <c r="AE7" s="450"/>
      <c r="AF7" s="103"/>
      <c r="AH7" s="166"/>
      <c r="AI7" s="166"/>
      <c r="AJ7" s="166"/>
      <c r="AK7" s="166"/>
      <c r="AL7" s="166"/>
      <c r="AM7" s="166"/>
      <c r="AN7" s="166"/>
      <c r="AO7" s="166"/>
      <c r="AP7" s="166"/>
      <c r="AQ7" s="166"/>
      <c r="AR7" s="166"/>
      <c r="AS7" s="166"/>
      <c r="AT7" s="166"/>
    </row>
    <row r="8" spans="1:46" ht="45" x14ac:dyDescent="0.3">
      <c r="A8" s="374"/>
      <c r="B8" s="180"/>
      <c r="C8" s="403" t="s">
        <v>13</v>
      </c>
      <c r="D8" s="404" t="s">
        <v>12</v>
      </c>
      <c r="E8" s="177" t="s">
        <v>11</v>
      </c>
      <c r="F8" s="174" t="s">
        <v>10</v>
      </c>
      <c r="G8" s="176" t="s">
        <v>9</v>
      </c>
      <c r="H8" s="175" t="s">
        <v>25</v>
      </c>
      <c r="I8" s="174" t="s">
        <v>24</v>
      </c>
      <c r="J8" s="174" t="s">
        <v>23</v>
      </c>
      <c r="K8" s="173" t="s">
        <v>22</v>
      </c>
      <c r="L8" s="382" t="s">
        <v>8</v>
      </c>
      <c r="M8" s="382" t="s">
        <v>226</v>
      </c>
      <c r="N8" s="383" t="s">
        <v>7</v>
      </c>
      <c r="O8" s="514" t="s">
        <v>252</v>
      </c>
      <c r="P8" s="515"/>
      <c r="Q8" s="779" t="s">
        <v>263</v>
      </c>
      <c r="R8" s="226" t="s">
        <v>274</v>
      </c>
      <c r="S8" s="172" t="s">
        <v>275</v>
      </c>
      <c r="T8" s="172" t="s">
        <v>276</v>
      </c>
      <c r="U8" s="811" t="s">
        <v>252</v>
      </c>
      <c r="V8" s="550"/>
      <c r="W8" s="169"/>
      <c r="X8" s="167"/>
      <c r="Y8" s="170"/>
      <c r="Z8" s="167"/>
      <c r="AA8" s="169"/>
      <c r="AB8" s="167"/>
      <c r="AC8" s="168"/>
      <c r="AD8" s="167"/>
      <c r="AE8" s="140"/>
      <c r="AF8" s="139"/>
    </row>
    <row r="9" spans="1:46" ht="21" x14ac:dyDescent="0.35">
      <c r="A9" s="165"/>
      <c r="B9" s="164" t="s">
        <v>218</v>
      </c>
      <c r="C9" s="631">
        <v>35</v>
      </c>
      <c r="D9" s="163" t="s">
        <v>1</v>
      </c>
      <c r="E9" s="162" t="s">
        <v>0</v>
      </c>
      <c r="F9" s="569">
        <v>19250</v>
      </c>
      <c r="G9" s="161" t="s">
        <v>0</v>
      </c>
      <c r="H9" s="568"/>
      <c r="I9" s="569"/>
      <c r="J9" s="231" t="s">
        <v>0</v>
      </c>
      <c r="K9" s="231" t="s">
        <v>0</v>
      </c>
      <c r="L9" s="231" t="s">
        <v>0</v>
      </c>
      <c r="M9" s="231" t="s">
        <v>0</v>
      </c>
      <c r="N9" s="565"/>
      <c r="O9" s="566"/>
      <c r="P9" s="567">
        <f>C9-(SUM(H9:O9))</f>
        <v>35</v>
      </c>
      <c r="Q9" s="780"/>
      <c r="R9" s="569"/>
      <c r="S9" s="570"/>
      <c r="T9" s="570"/>
      <c r="U9" s="812"/>
      <c r="V9" s="807">
        <f>C9-(SUM(Q9:U9))</f>
        <v>35</v>
      </c>
      <c r="W9" s="604"/>
      <c r="X9" s="605"/>
      <c r="Y9" s="606"/>
      <c r="Z9" s="605"/>
      <c r="AA9" s="604"/>
      <c r="AB9" s="605"/>
      <c r="AC9" s="607"/>
      <c r="AD9" s="605"/>
      <c r="AE9" s="608">
        <f>C9-(W9+AA9)</f>
        <v>35</v>
      </c>
      <c r="AF9" s="609">
        <f>F9-(X9+AB9)</f>
        <v>19250</v>
      </c>
      <c r="AH9" s="153"/>
      <c r="AI9" s="153"/>
      <c r="AJ9" s="153"/>
      <c r="AK9" s="153"/>
      <c r="AL9" s="153"/>
      <c r="AM9" s="153"/>
      <c r="AN9" s="153"/>
      <c r="AO9" s="153"/>
      <c r="AP9" s="153"/>
      <c r="AQ9" s="153"/>
      <c r="AR9" s="153"/>
      <c r="AS9" s="153"/>
      <c r="AT9" s="153"/>
    </row>
    <row r="10" spans="1:46" ht="45" x14ac:dyDescent="0.35">
      <c r="A10" s="181"/>
      <c r="B10" s="180"/>
      <c r="C10" s="179" t="s">
        <v>13</v>
      </c>
      <c r="D10" s="178" t="s">
        <v>12</v>
      </c>
      <c r="E10" s="177" t="s">
        <v>11</v>
      </c>
      <c r="F10" s="174" t="s">
        <v>10</v>
      </c>
      <c r="G10" s="176" t="s">
        <v>9</v>
      </c>
      <c r="H10" s="175" t="s">
        <v>25</v>
      </c>
      <c r="I10" s="174" t="s">
        <v>24</v>
      </c>
      <c r="J10" s="174" t="s">
        <v>23</v>
      </c>
      <c r="K10" s="173" t="s">
        <v>22</v>
      </c>
      <c r="L10" s="382" t="s">
        <v>8</v>
      </c>
      <c r="M10" s="382" t="s">
        <v>226</v>
      </c>
      <c r="N10" s="383" t="s">
        <v>7</v>
      </c>
      <c r="O10" s="514" t="s">
        <v>252</v>
      </c>
      <c r="P10" s="515"/>
      <c r="Q10" s="779" t="s">
        <v>21</v>
      </c>
      <c r="R10" s="172" t="s">
        <v>20</v>
      </c>
      <c r="S10" s="172" t="s">
        <v>19</v>
      </c>
      <c r="T10" s="172"/>
      <c r="U10" s="171"/>
      <c r="V10" s="550"/>
      <c r="W10" s="169"/>
      <c r="X10" s="167"/>
      <c r="Y10" s="170"/>
      <c r="Z10" s="167"/>
      <c r="AA10" s="169"/>
      <c r="AB10" s="167"/>
      <c r="AC10" s="168"/>
      <c r="AD10" s="167"/>
      <c r="AE10" s="168"/>
      <c r="AF10" s="167"/>
      <c r="AH10" s="166"/>
      <c r="AI10" s="166"/>
      <c r="AJ10" s="166"/>
      <c r="AK10" s="166"/>
      <c r="AL10" s="166"/>
      <c r="AM10" s="166"/>
      <c r="AN10" s="166"/>
      <c r="AO10" s="166"/>
      <c r="AP10" s="166"/>
      <c r="AQ10" s="166"/>
      <c r="AR10" s="166"/>
      <c r="AS10" s="166"/>
      <c r="AT10" s="166"/>
    </row>
    <row r="11" spans="1:46" ht="21" x14ac:dyDescent="0.35">
      <c r="A11" s="112"/>
      <c r="B11" s="160" t="s">
        <v>282</v>
      </c>
      <c r="C11" s="629">
        <v>50</v>
      </c>
      <c r="D11" s="159" t="s">
        <v>1</v>
      </c>
      <c r="E11" s="797">
        <v>95000</v>
      </c>
      <c r="F11" s="137" t="s">
        <v>0</v>
      </c>
      <c r="G11" s="154" t="s">
        <v>0</v>
      </c>
      <c r="H11" s="623"/>
      <c r="I11" s="624"/>
      <c r="J11" s="624"/>
      <c r="K11" s="624"/>
      <c r="L11" s="137" t="s">
        <v>0</v>
      </c>
      <c r="M11" s="137" t="s">
        <v>0</v>
      </c>
      <c r="N11" s="137" t="s">
        <v>0</v>
      </c>
      <c r="O11" s="429" t="s">
        <v>0</v>
      </c>
      <c r="P11" s="567">
        <f>C11-(SUM(H11:O11))</f>
        <v>50</v>
      </c>
      <c r="Q11" s="781"/>
      <c r="R11" s="624"/>
      <c r="S11" s="625"/>
      <c r="T11" s="137" t="s">
        <v>0</v>
      </c>
      <c r="U11" s="99" t="s">
        <v>0</v>
      </c>
      <c r="V11" s="807">
        <f>C11-(SUM(Q11:U11))</f>
        <v>50</v>
      </c>
      <c r="W11" s="610"/>
      <c r="X11" s="611"/>
      <c r="Y11" s="429" t="s">
        <v>0</v>
      </c>
      <c r="Z11" s="457" t="s">
        <v>0</v>
      </c>
      <c r="AA11" s="616"/>
      <c r="AB11" s="611"/>
      <c r="AC11" s="429" t="s">
        <v>0</v>
      </c>
      <c r="AD11" s="457" t="s">
        <v>0</v>
      </c>
      <c r="AE11" s="619">
        <f>C11-(W11+AA11)</f>
        <v>50</v>
      </c>
      <c r="AF11" s="620">
        <f>E11-(X11+AB11)</f>
        <v>95000</v>
      </c>
      <c r="AH11" s="153"/>
      <c r="AI11" s="153"/>
      <c r="AJ11" s="153"/>
      <c r="AK11" s="153"/>
      <c r="AL11" s="153"/>
      <c r="AM11" s="153"/>
      <c r="AN11" s="153"/>
      <c r="AO11" s="153"/>
      <c r="AP11" s="153"/>
      <c r="AQ11" s="153"/>
      <c r="AR11" s="153"/>
      <c r="AS11" s="153"/>
      <c r="AT11" s="153"/>
    </row>
    <row r="12" spans="1:46" ht="21" x14ac:dyDescent="0.35">
      <c r="A12" s="86"/>
      <c r="B12" s="156" t="s">
        <v>283</v>
      </c>
      <c r="C12" s="579">
        <v>70</v>
      </c>
      <c r="D12" s="155" t="s">
        <v>1</v>
      </c>
      <c r="E12" s="796">
        <v>161000</v>
      </c>
      <c r="F12" s="137" t="s">
        <v>0</v>
      </c>
      <c r="G12" s="154" t="s">
        <v>0</v>
      </c>
      <c r="H12" s="582"/>
      <c r="I12" s="581"/>
      <c r="J12" s="581"/>
      <c r="K12" s="581"/>
      <c r="L12" s="137" t="s">
        <v>0</v>
      </c>
      <c r="M12" s="137" t="s">
        <v>0</v>
      </c>
      <c r="N12" s="137" t="s">
        <v>0</v>
      </c>
      <c r="O12" s="429" t="s">
        <v>0</v>
      </c>
      <c r="P12" s="567">
        <f t="shared" ref="P12:P15" si="0">C12-(SUM(H12:O12))</f>
        <v>70</v>
      </c>
      <c r="Q12" s="782"/>
      <c r="R12" s="581"/>
      <c r="S12" s="583"/>
      <c r="T12" s="137" t="s">
        <v>0</v>
      </c>
      <c r="U12" s="99" t="s">
        <v>0</v>
      </c>
      <c r="V12" s="807">
        <f t="shared" ref="V12:V15" si="1">C12-(SUM(Q12:U12))</f>
        <v>70</v>
      </c>
      <c r="W12" s="612"/>
      <c r="X12" s="613"/>
      <c r="Y12" s="429" t="s">
        <v>0</v>
      </c>
      <c r="Z12" s="458" t="s">
        <v>0</v>
      </c>
      <c r="AA12" s="617"/>
      <c r="AB12" s="613"/>
      <c r="AC12" s="429" t="s">
        <v>0</v>
      </c>
      <c r="AD12" s="458" t="s">
        <v>0</v>
      </c>
      <c r="AE12" s="619">
        <f>C12-(W12+AA12)</f>
        <v>70</v>
      </c>
      <c r="AF12" s="620">
        <f>E12-(X12+AB12)</f>
        <v>161000</v>
      </c>
      <c r="AH12" s="153"/>
      <c r="AI12" s="153"/>
      <c r="AJ12" s="153"/>
      <c r="AK12" s="153"/>
      <c r="AL12" s="153"/>
      <c r="AM12" s="153"/>
      <c r="AN12" s="153"/>
      <c r="AO12" s="153"/>
      <c r="AP12" s="153"/>
      <c r="AQ12" s="153"/>
      <c r="AR12" s="153"/>
      <c r="AS12" s="153"/>
      <c r="AT12" s="153"/>
    </row>
    <row r="13" spans="1:46" ht="21" x14ac:dyDescent="0.35">
      <c r="A13" s="86"/>
      <c r="B13" s="156" t="s">
        <v>284</v>
      </c>
      <c r="C13" s="579">
        <v>50</v>
      </c>
      <c r="D13" s="155" t="s">
        <v>1</v>
      </c>
      <c r="E13" s="796">
        <v>115000</v>
      </c>
      <c r="F13" s="137" t="s">
        <v>0</v>
      </c>
      <c r="G13" s="154" t="s">
        <v>0</v>
      </c>
      <c r="H13" s="582"/>
      <c r="I13" s="581"/>
      <c r="J13" s="581"/>
      <c r="K13" s="581"/>
      <c r="L13" s="137" t="s">
        <v>0</v>
      </c>
      <c r="M13" s="137" t="s">
        <v>0</v>
      </c>
      <c r="N13" s="137" t="s">
        <v>0</v>
      </c>
      <c r="O13" s="429" t="s">
        <v>0</v>
      </c>
      <c r="P13" s="567">
        <f t="shared" si="0"/>
        <v>50</v>
      </c>
      <c r="Q13" s="782"/>
      <c r="R13" s="581"/>
      <c r="S13" s="583"/>
      <c r="T13" s="137" t="s">
        <v>0</v>
      </c>
      <c r="U13" s="99" t="s">
        <v>0</v>
      </c>
      <c r="V13" s="807">
        <f t="shared" si="1"/>
        <v>50</v>
      </c>
      <c r="W13" s="612"/>
      <c r="X13" s="613"/>
      <c r="Y13" s="429" t="s">
        <v>0</v>
      </c>
      <c r="Z13" s="458" t="s">
        <v>0</v>
      </c>
      <c r="AA13" s="617"/>
      <c r="AB13" s="613"/>
      <c r="AC13" s="429" t="s">
        <v>0</v>
      </c>
      <c r="AD13" s="458" t="s">
        <v>0</v>
      </c>
      <c r="AE13" s="619">
        <f>C13-(W13+AA13)</f>
        <v>50</v>
      </c>
      <c r="AF13" s="620">
        <f>E13-(X13+AB13)</f>
        <v>115000</v>
      </c>
      <c r="AH13" s="153"/>
      <c r="AI13" s="153"/>
      <c r="AJ13" s="153"/>
      <c r="AK13" s="153"/>
      <c r="AL13" s="153"/>
      <c r="AM13" s="153"/>
      <c r="AN13" s="153"/>
      <c r="AO13" s="153"/>
      <c r="AP13" s="153"/>
      <c r="AQ13" s="153"/>
      <c r="AR13" s="153"/>
      <c r="AS13" s="153"/>
      <c r="AT13" s="153"/>
    </row>
    <row r="14" spans="1:46" x14ac:dyDescent="0.3">
      <c r="A14" s="86"/>
      <c r="B14" s="351" t="s">
        <v>285</v>
      </c>
      <c r="C14" s="579">
        <v>20</v>
      </c>
      <c r="D14" s="152" t="s">
        <v>1</v>
      </c>
      <c r="E14" s="578">
        <v>84800</v>
      </c>
      <c r="F14" s="150" t="s">
        <v>0</v>
      </c>
      <c r="G14" s="149" t="s">
        <v>0</v>
      </c>
      <c r="H14" s="580"/>
      <c r="I14" s="581"/>
      <c r="J14" s="581"/>
      <c r="K14" s="581"/>
      <c r="L14" s="150" t="s">
        <v>0</v>
      </c>
      <c r="M14" s="150" t="s">
        <v>0</v>
      </c>
      <c r="N14" s="150" t="s">
        <v>0</v>
      </c>
      <c r="O14" s="456" t="s">
        <v>0</v>
      </c>
      <c r="P14" s="567">
        <f t="shared" si="0"/>
        <v>20</v>
      </c>
      <c r="Q14" s="782"/>
      <c r="R14" s="581"/>
      <c r="S14" s="583"/>
      <c r="T14" s="150" t="s">
        <v>0</v>
      </c>
      <c r="U14" s="267" t="s">
        <v>0</v>
      </c>
      <c r="V14" s="807">
        <f t="shared" si="1"/>
        <v>20</v>
      </c>
      <c r="W14" s="612"/>
      <c r="X14" s="613"/>
      <c r="Y14" s="456" t="s">
        <v>0</v>
      </c>
      <c r="Z14" s="459" t="s">
        <v>0</v>
      </c>
      <c r="AA14" s="617"/>
      <c r="AB14" s="613"/>
      <c r="AC14" s="456" t="s">
        <v>0</v>
      </c>
      <c r="AD14" s="459" t="s">
        <v>0</v>
      </c>
      <c r="AE14" s="619">
        <f>C14-(W14+AA14)</f>
        <v>20</v>
      </c>
      <c r="AF14" s="620">
        <f>E14-(X14+AB14)</f>
        <v>84800</v>
      </c>
    </row>
    <row r="15" spans="1:46" x14ac:dyDescent="0.3">
      <c r="A15" s="84"/>
      <c r="B15" s="7" t="s">
        <v>2</v>
      </c>
      <c r="C15" s="630">
        <f>SUM(C11:C14)</f>
        <v>190</v>
      </c>
      <c r="D15" s="151" t="s">
        <v>1</v>
      </c>
      <c r="E15" s="626">
        <f>SUM(E11:E14)</f>
        <v>455800</v>
      </c>
      <c r="F15" s="150" t="s">
        <v>0</v>
      </c>
      <c r="G15" s="149" t="s">
        <v>0</v>
      </c>
      <c r="H15" s="628">
        <f t="shared" ref="H15:S15" si="2">SUM(H11:H14)</f>
        <v>0</v>
      </c>
      <c r="I15" s="627">
        <f t="shared" si="2"/>
        <v>0</v>
      </c>
      <c r="J15" s="627">
        <f t="shared" si="2"/>
        <v>0</v>
      </c>
      <c r="K15" s="627">
        <f t="shared" si="2"/>
        <v>0</v>
      </c>
      <c r="L15" s="150" t="s">
        <v>0</v>
      </c>
      <c r="M15" s="150" t="s">
        <v>0</v>
      </c>
      <c r="N15" s="150" t="s">
        <v>0</v>
      </c>
      <c r="O15" s="456" t="s">
        <v>0</v>
      </c>
      <c r="P15" s="567">
        <f t="shared" si="0"/>
        <v>190</v>
      </c>
      <c r="Q15" s="783">
        <f t="shared" si="2"/>
        <v>0</v>
      </c>
      <c r="R15" s="627">
        <f t="shared" si="2"/>
        <v>0</v>
      </c>
      <c r="S15" s="627">
        <f t="shared" si="2"/>
        <v>0</v>
      </c>
      <c r="T15" s="150" t="s">
        <v>0</v>
      </c>
      <c r="U15" s="267" t="s">
        <v>0</v>
      </c>
      <c r="V15" s="807">
        <f t="shared" si="1"/>
        <v>190</v>
      </c>
      <c r="W15" s="614">
        <f t="shared" ref="W15:X15" si="3">SUM(W11:W14)</f>
        <v>0</v>
      </c>
      <c r="X15" s="615">
        <f t="shared" si="3"/>
        <v>0</v>
      </c>
      <c r="Y15" s="460" t="s">
        <v>0</v>
      </c>
      <c r="Z15" s="459" t="s">
        <v>0</v>
      </c>
      <c r="AA15" s="618">
        <f t="shared" ref="AA15:AB15" si="4">SUM(AA11:AA14)</f>
        <v>0</v>
      </c>
      <c r="AB15" s="615">
        <f t="shared" si="4"/>
        <v>0</v>
      </c>
      <c r="AC15" s="460" t="s">
        <v>0</v>
      </c>
      <c r="AD15" s="459" t="s">
        <v>0</v>
      </c>
      <c r="AE15" s="621">
        <f t="shared" ref="AE15:AF15" si="5">SUM(AE11:AE14)</f>
        <v>190</v>
      </c>
      <c r="AF15" s="622">
        <f t="shared" si="5"/>
        <v>455800</v>
      </c>
    </row>
    <row r="16" spans="1:46" ht="21" x14ac:dyDescent="0.35">
      <c r="A16" s="396">
        <v>2</v>
      </c>
      <c r="B16" s="397" t="s">
        <v>254</v>
      </c>
      <c r="C16" s="398"/>
      <c r="D16" s="398"/>
      <c r="E16" s="399"/>
      <c r="F16" s="399"/>
      <c r="G16" s="399"/>
      <c r="H16" s="400"/>
      <c r="I16" s="401"/>
      <c r="J16" s="401"/>
      <c r="K16" s="401"/>
      <c r="L16" s="401"/>
      <c r="M16" s="401"/>
      <c r="N16" s="148"/>
      <c r="O16" s="148"/>
      <c r="P16" s="549"/>
      <c r="Q16" s="784"/>
      <c r="R16" s="148"/>
      <c r="S16" s="148"/>
      <c r="T16" s="148"/>
      <c r="U16" s="813"/>
      <c r="V16" s="549"/>
      <c r="W16" s="402"/>
      <c r="X16" s="402"/>
      <c r="Y16" s="402"/>
      <c r="Z16" s="402"/>
      <c r="AA16" s="402"/>
      <c r="AB16" s="402"/>
      <c r="AC16" s="402"/>
      <c r="AD16" s="445"/>
      <c r="AE16" s="451"/>
      <c r="AF16" s="147"/>
    </row>
    <row r="17" spans="1:32" ht="45" x14ac:dyDescent="0.3">
      <c r="A17" s="374"/>
      <c r="B17" s="180"/>
      <c r="C17" s="403" t="s">
        <v>13</v>
      </c>
      <c r="D17" s="404" t="s">
        <v>12</v>
      </c>
      <c r="E17" s="177" t="s">
        <v>11</v>
      </c>
      <c r="F17" s="174" t="s">
        <v>10</v>
      </c>
      <c r="G17" s="176" t="s">
        <v>9</v>
      </c>
      <c r="H17" s="175" t="s">
        <v>25</v>
      </c>
      <c r="I17" s="174" t="s">
        <v>24</v>
      </c>
      <c r="J17" s="174" t="s">
        <v>23</v>
      </c>
      <c r="K17" s="173" t="s">
        <v>22</v>
      </c>
      <c r="L17" s="382" t="s">
        <v>8</v>
      </c>
      <c r="M17" s="382" t="s">
        <v>226</v>
      </c>
      <c r="N17" s="383" t="s">
        <v>7</v>
      </c>
      <c r="O17" s="436" t="s">
        <v>252</v>
      </c>
      <c r="P17" s="550"/>
      <c r="Q17" s="779" t="s">
        <v>263</v>
      </c>
      <c r="R17" s="226" t="s">
        <v>274</v>
      </c>
      <c r="S17" s="172" t="s">
        <v>275</v>
      </c>
      <c r="T17" s="172" t="s">
        <v>276</v>
      </c>
      <c r="U17" s="811" t="s">
        <v>252</v>
      </c>
      <c r="V17" s="550"/>
      <c r="W17" s="169"/>
      <c r="X17" s="167"/>
      <c r="Y17" s="170"/>
      <c r="Z17" s="167"/>
      <c r="AA17" s="169"/>
      <c r="AB17" s="167"/>
      <c r="AC17" s="168"/>
      <c r="AD17" s="167"/>
      <c r="AE17" s="140"/>
      <c r="AF17" s="139"/>
    </row>
    <row r="18" spans="1:32" ht="19.5" hidden="1" x14ac:dyDescent="0.3">
      <c r="A18" s="112"/>
      <c r="B18" s="129" t="s">
        <v>250</v>
      </c>
      <c r="C18" s="110"/>
      <c r="D18" s="110"/>
      <c r="E18" s="110"/>
      <c r="F18" s="110"/>
      <c r="G18" s="110"/>
      <c r="H18" s="110"/>
      <c r="I18" s="110"/>
      <c r="J18" s="110"/>
      <c r="K18" s="110"/>
      <c r="L18" s="110"/>
      <c r="M18" s="110"/>
      <c r="N18" s="110"/>
      <c r="O18" s="110"/>
      <c r="P18" s="521"/>
      <c r="Q18" s="111"/>
      <c r="R18" s="110"/>
      <c r="S18" s="110"/>
      <c r="T18" s="110"/>
      <c r="U18" s="109"/>
      <c r="V18" s="521"/>
      <c r="W18" s="110"/>
      <c r="X18" s="110"/>
      <c r="Y18" s="110"/>
      <c r="Z18" s="110"/>
      <c r="AA18" s="110"/>
      <c r="AB18" s="110"/>
      <c r="AC18" s="110"/>
      <c r="AD18" s="109"/>
      <c r="AE18" s="111"/>
      <c r="AF18" s="109"/>
    </row>
    <row r="19" spans="1:32" hidden="1" x14ac:dyDescent="0.3">
      <c r="A19" s="86"/>
      <c r="B19" s="138" t="s">
        <v>251</v>
      </c>
      <c r="C19" s="37"/>
      <c r="D19" s="131" t="s">
        <v>1</v>
      </c>
      <c r="E19" s="481" t="s">
        <v>0</v>
      </c>
      <c r="F19" s="33"/>
      <c r="G19" s="489" t="s">
        <v>0</v>
      </c>
      <c r="H19" s="490" t="s">
        <v>0</v>
      </c>
      <c r="I19" s="488" t="s">
        <v>0</v>
      </c>
      <c r="J19" s="488" t="s">
        <v>0</v>
      </c>
      <c r="K19" s="488" t="s">
        <v>0</v>
      </c>
      <c r="L19" s="488" t="s">
        <v>0</v>
      </c>
      <c r="M19" s="491"/>
      <c r="N19" s="492" t="s">
        <v>0</v>
      </c>
      <c r="O19" s="493" t="s">
        <v>0</v>
      </c>
      <c r="P19" s="545"/>
      <c r="Q19" s="785"/>
      <c r="R19" s="33"/>
      <c r="S19" s="32"/>
      <c r="T19" s="491"/>
      <c r="U19" s="31"/>
      <c r="V19" s="545"/>
      <c r="W19" s="30"/>
      <c r="X19" s="28"/>
      <c r="Y19" s="97"/>
      <c r="Z19" s="28"/>
      <c r="AA19" s="97"/>
      <c r="AB19" s="28"/>
      <c r="AC19" s="29"/>
      <c r="AD19" s="28"/>
      <c r="AE19" s="461">
        <f>C19-(W19+Y19+AA19+AC19)</f>
        <v>0</v>
      </c>
      <c r="AF19" s="462">
        <f>F19-(X19+Z19+AB19+AD19)</f>
        <v>0</v>
      </c>
    </row>
    <row r="20" spans="1:32" hidden="1" x14ac:dyDescent="0.3">
      <c r="A20" s="86"/>
      <c r="B20" s="60" t="s">
        <v>209</v>
      </c>
      <c r="C20" s="83"/>
      <c r="D20" s="131" t="s">
        <v>1</v>
      </c>
      <c r="E20" s="494" t="s">
        <v>0</v>
      </c>
      <c r="F20" s="76"/>
      <c r="G20" s="495" t="s">
        <v>0</v>
      </c>
      <c r="H20" s="79"/>
      <c r="I20" s="76"/>
      <c r="J20" s="488" t="s">
        <v>0</v>
      </c>
      <c r="K20" s="496" t="s">
        <v>0</v>
      </c>
      <c r="L20" s="496" t="s">
        <v>0</v>
      </c>
      <c r="M20" s="496" t="s">
        <v>0</v>
      </c>
      <c r="N20" s="493" t="s">
        <v>0</v>
      </c>
      <c r="O20" s="26"/>
      <c r="P20" s="516"/>
      <c r="Q20" s="77"/>
      <c r="R20" s="76"/>
      <c r="S20" s="75"/>
      <c r="T20" s="496" t="s">
        <v>0</v>
      </c>
      <c r="U20" s="74"/>
      <c r="V20" s="516"/>
      <c r="W20" s="72"/>
      <c r="X20" s="70"/>
      <c r="Y20" s="73"/>
      <c r="Z20" s="70"/>
      <c r="AA20" s="73"/>
      <c r="AB20" s="70"/>
      <c r="AC20" s="71"/>
      <c r="AD20" s="70"/>
      <c r="AE20" s="71"/>
      <c r="AF20" s="70"/>
    </row>
    <row r="21" spans="1:32" hidden="1" x14ac:dyDescent="0.3">
      <c r="A21" s="84"/>
      <c r="B21" s="6" t="s">
        <v>2</v>
      </c>
      <c r="C21" s="93">
        <f>SUM(C19:C20)</f>
        <v>0</v>
      </c>
      <c r="D21" s="136" t="s">
        <v>1</v>
      </c>
      <c r="E21" s="481" t="s">
        <v>0</v>
      </c>
      <c r="F21" s="135">
        <f>SUM(F19:F20)</f>
        <v>0</v>
      </c>
      <c r="G21" s="134">
        <f>SUM(G19:G20)</f>
        <v>0</v>
      </c>
      <c r="H21" s="91">
        <f>SUM(H19:H20)</f>
        <v>0</v>
      </c>
      <c r="I21" s="92">
        <f>SUM(I19:I20)</f>
        <v>0</v>
      </c>
      <c r="J21" s="92">
        <f>SUM(J19:J20)</f>
        <v>0</v>
      </c>
      <c r="K21" s="487" t="s">
        <v>0</v>
      </c>
      <c r="L21" s="487" t="s">
        <v>0</v>
      </c>
      <c r="M21" s="487" t="s">
        <v>0</v>
      </c>
      <c r="N21" s="92">
        <f>SUM(N19:N20)</f>
        <v>0</v>
      </c>
      <c r="O21" s="92"/>
      <c r="P21" s="518"/>
      <c r="Q21" s="91">
        <f>SUM(Q19:Q20)</f>
        <v>0</v>
      </c>
      <c r="R21" s="90">
        <f>SUM(R19:R20)</f>
        <v>0</v>
      </c>
      <c r="S21" s="90">
        <f>SUM(S19:S20)</f>
        <v>0</v>
      </c>
      <c r="T21" s="487" t="s">
        <v>0</v>
      </c>
      <c r="U21" s="87">
        <f t="shared" ref="U21:AF21" si="6">SUM(U19:U20)</f>
        <v>0</v>
      </c>
      <c r="V21" s="518"/>
      <c r="W21" s="547">
        <f t="shared" si="6"/>
        <v>0</v>
      </c>
      <c r="X21" s="88">
        <f t="shared" si="6"/>
        <v>0</v>
      </c>
      <c r="Y21" s="89">
        <f t="shared" si="6"/>
        <v>0</v>
      </c>
      <c r="Z21" s="88">
        <f t="shared" si="6"/>
        <v>0</v>
      </c>
      <c r="AA21" s="89">
        <f t="shared" si="6"/>
        <v>0</v>
      </c>
      <c r="AB21" s="88">
        <f t="shared" si="6"/>
        <v>0</v>
      </c>
      <c r="AC21" s="89">
        <f t="shared" si="6"/>
        <v>0</v>
      </c>
      <c r="AD21" s="88">
        <f t="shared" si="6"/>
        <v>0</v>
      </c>
      <c r="AE21" s="89">
        <f t="shared" si="6"/>
        <v>0</v>
      </c>
      <c r="AF21" s="88">
        <f t="shared" si="6"/>
        <v>0</v>
      </c>
    </row>
    <row r="22" spans="1:32" ht="19.5" x14ac:dyDescent="0.3">
      <c r="A22" s="112"/>
      <c r="B22" s="129" t="s">
        <v>286</v>
      </c>
      <c r="C22" s="110"/>
      <c r="D22" s="110"/>
      <c r="E22" s="110"/>
      <c r="F22" s="110"/>
      <c r="G22" s="110"/>
      <c r="H22" s="110"/>
      <c r="I22" s="110"/>
      <c r="J22" s="110"/>
      <c r="K22" s="110"/>
      <c r="L22" s="110"/>
      <c r="M22" s="110"/>
      <c r="N22" s="110"/>
      <c r="O22" s="110"/>
      <c r="P22" s="521"/>
      <c r="Q22" s="111"/>
      <c r="R22" s="110"/>
      <c r="S22" s="110"/>
      <c r="T22" s="110"/>
      <c r="U22" s="109"/>
      <c r="V22" s="521"/>
      <c r="W22" s="110"/>
      <c r="X22" s="110"/>
      <c r="Y22" s="110"/>
      <c r="Z22" s="110"/>
      <c r="AA22" s="110"/>
      <c r="AB22" s="110"/>
      <c r="AC22" s="110"/>
      <c r="AD22" s="109"/>
      <c r="AE22" s="111"/>
      <c r="AF22" s="109"/>
    </row>
    <row r="23" spans="1:32" x14ac:dyDescent="0.3">
      <c r="A23" s="84"/>
      <c r="B23" s="60" t="s">
        <v>223</v>
      </c>
      <c r="C23" s="571">
        <v>55</v>
      </c>
      <c r="D23" s="128" t="s">
        <v>1</v>
      </c>
      <c r="E23" s="265" t="s">
        <v>0</v>
      </c>
      <c r="F23" s="575">
        <v>6325</v>
      </c>
      <c r="G23" s="80" t="s">
        <v>0</v>
      </c>
      <c r="H23" s="150" t="s">
        <v>0</v>
      </c>
      <c r="I23" s="150" t="s">
        <v>0</v>
      </c>
      <c r="J23" s="150" t="s">
        <v>0</v>
      </c>
      <c r="K23" s="150" t="s">
        <v>0</v>
      </c>
      <c r="L23" s="577"/>
      <c r="M23" s="577"/>
      <c r="N23" s="584"/>
      <c r="O23" s="527" t="s">
        <v>0</v>
      </c>
      <c r="P23" s="567">
        <f t="shared" ref="P23" si="7">C23-(SUM(H23:O23))</f>
        <v>55</v>
      </c>
      <c r="Q23" s="578"/>
      <c r="R23" s="575"/>
      <c r="S23" s="584"/>
      <c r="T23" s="577"/>
      <c r="U23" s="814"/>
      <c r="V23" s="807">
        <f>C23-(SUM(Q23:U25))</f>
        <v>55</v>
      </c>
      <c r="W23" s="590"/>
      <c r="X23" s="591"/>
      <c r="Y23" s="592"/>
      <c r="Z23" s="591"/>
      <c r="AA23" s="592"/>
      <c r="AB23" s="591"/>
      <c r="AC23" s="593"/>
      <c r="AD23" s="591"/>
      <c r="AE23" s="594">
        <f>C23-(W23+Y23+AA23+AC23)</f>
        <v>55</v>
      </c>
      <c r="AF23" s="595">
        <f>F23-(X23+Z23+AB23+AD23)</f>
        <v>6325</v>
      </c>
    </row>
    <row r="24" spans="1:32" hidden="1" x14ac:dyDescent="0.3">
      <c r="A24" s="86"/>
      <c r="B24" s="316" t="s">
        <v>209</v>
      </c>
      <c r="C24" s="405"/>
      <c r="D24" s="406" t="s">
        <v>1</v>
      </c>
      <c r="E24" s="481" t="s">
        <v>0</v>
      </c>
      <c r="F24" s="266"/>
      <c r="G24" s="63" t="s">
        <v>0</v>
      </c>
      <c r="H24" s="268"/>
      <c r="I24" s="266"/>
      <c r="J24" s="266"/>
      <c r="K24" s="496" t="s">
        <v>0</v>
      </c>
      <c r="L24" s="496" t="s">
        <v>0</v>
      </c>
      <c r="M24" s="488" t="s">
        <v>0</v>
      </c>
      <c r="N24" s="269"/>
      <c r="O24" s="264"/>
      <c r="P24" s="517"/>
      <c r="Q24" s="786"/>
      <c r="R24" s="266"/>
      <c r="S24" s="269"/>
      <c r="T24" s="496" t="s">
        <v>0</v>
      </c>
      <c r="U24" s="270"/>
      <c r="V24" s="517"/>
      <c r="W24" s="264"/>
      <c r="X24" s="271"/>
      <c r="Y24" s="274"/>
      <c r="Z24" s="271"/>
      <c r="AA24" s="274"/>
      <c r="AB24" s="271"/>
      <c r="AC24" s="272"/>
      <c r="AD24" s="271"/>
      <c r="AE24" s="272"/>
      <c r="AF24" s="271"/>
    </row>
    <row r="25" spans="1:32" hidden="1" x14ac:dyDescent="0.3">
      <c r="A25" s="84"/>
      <c r="B25" s="6" t="s">
        <v>2</v>
      </c>
      <c r="C25" s="93">
        <f>SUM(C23:C24)</f>
        <v>55</v>
      </c>
      <c r="D25" s="136" t="s">
        <v>1</v>
      </c>
      <c r="E25" s="486" t="s">
        <v>0</v>
      </c>
      <c r="F25" s="90">
        <f>SUM(F23:F24)</f>
        <v>6325</v>
      </c>
      <c r="G25" s="482" t="s">
        <v>0</v>
      </c>
      <c r="H25" s="91">
        <f>SUM(H23:H24)</f>
        <v>0</v>
      </c>
      <c r="I25" s="92">
        <f>SUM(I23:I24)</f>
        <v>0</v>
      </c>
      <c r="J25" s="92">
        <f>SUM(J23:J24)</f>
        <v>0</v>
      </c>
      <c r="K25" s="487" t="s">
        <v>0</v>
      </c>
      <c r="L25" s="487" t="s">
        <v>0</v>
      </c>
      <c r="M25" s="92">
        <f>SUM(M23:M24)</f>
        <v>0</v>
      </c>
      <c r="N25" s="92">
        <f>SUM(N23:N24)</f>
        <v>0</v>
      </c>
      <c r="O25" s="92"/>
      <c r="P25" s="518"/>
      <c r="Q25" s="91">
        <f>SUM(Q23:Q24)</f>
        <v>0</v>
      </c>
      <c r="R25" s="90">
        <f>SUM(R23:R24)</f>
        <v>0</v>
      </c>
      <c r="S25" s="90">
        <f>SUM(S23:S24)</f>
        <v>0</v>
      </c>
      <c r="T25" s="487" t="s">
        <v>0</v>
      </c>
      <c r="U25" s="87">
        <f t="shared" ref="U25:AF25" si="8">SUM(U23:U24)</f>
        <v>0</v>
      </c>
      <c r="V25" s="518"/>
      <c r="W25" s="547">
        <f t="shared" si="8"/>
        <v>0</v>
      </c>
      <c r="X25" s="88">
        <f t="shared" si="8"/>
        <v>0</v>
      </c>
      <c r="Y25" s="89">
        <f t="shared" si="8"/>
        <v>0</v>
      </c>
      <c r="Z25" s="88">
        <f t="shared" si="8"/>
        <v>0</v>
      </c>
      <c r="AA25" s="89">
        <f t="shared" si="8"/>
        <v>0</v>
      </c>
      <c r="AB25" s="88">
        <f t="shared" si="8"/>
        <v>0</v>
      </c>
      <c r="AC25" s="89">
        <f t="shared" si="8"/>
        <v>0</v>
      </c>
      <c r="AD25" s="88">
        <f t="shared" si="8"/>
        <v>0</v>
      </c>
      <c r="AE25" s="89">
        <f t="shared" si="8"/>
        <v>55</v>
      </c>
      <c r="AF25" s="88">
        <f t="shared" si="8"/>
        <v>6325</v>
      </c>
    </row>
    <row r="26" spans="1:32" ht="19.5" x14ac:dyDescent="0.3">
      <c r="A26" s="86"/>
      <c r="B26" s="85" t="s">
        <v>287</v>
      </c>
      <c r="C26" s="111"/>
      <c r="D26" s="20"/>
      <c r="E26" s="20"/>
      <c r="F26" s="20"/>
      <c r="G26" s="20"/>
      <c r="H26" s="20"/>
      <c r="I26" s="20"/>
      <c r="J26" s="20"/>
      <c r="K26" s="20"/>
      <c r="L26" s="20"/>
      <c r="M26" s="20" t="s">
        <v>17</v>
      </c>
      <c r="N26" s="20"/>
      <c r="O26" s="20"/>
      <c r="P26" s="519"/>
      <c r="Q26" s="64"/>
      <c r="R26" s="20"/>
      <c r="S26" s="20"/>
      <c r="T26" s="20"/>
      <c r="U26" s="132"/>
      <c r="V26" s="519"/>
      <c r="W26" s="20"/>
      <c r="X26" s="20"/>
      <c r="Y26" s="20"/>
      <c r="Z26" s="20"/>
      <c r="AA26" s="20"/>
      <c r="AB26" s="20"/>
      <c r="AC26" s="20"/>
      <c r="AD26" s="132"/>
      <c r="AE26" s="64"/>
      <c r="AF26" s="132"/>
    </row>
    <row r="27" spans="1:32" x14ac:dyDescent="0.3">
      <c r="A27" s="86"/>
      <c r="B27" s="65" t="s">
        <v>224</v>
      </c>
      <c r="C27" s="572">
        <v>26</v>
      </c>
      <c r="D27" s="312" t="s">
        <v>1</v>
      </c>
      <c r="E27" s="313" t="s">
        <v>0</v>
      </c>
      <c r="F27" s="576">
        <v>2990</v>
      </c>
      <c r="G27" s="318" t="s">
        <v>0</v>
      </c>
      <c r="H27" s="225" t="s">
        <v>0</v>
      </c>
      <c r="I27" s="225" t="s">
        <v>0</v>
      </c>
      <c r="J27" s="225" t="s">
        <v>0</v>
      </c>
      <c r="K27" s="225" t="s">
        <v>0</v>
      </c>
      <c r="L27" s="585"/>
      <c r="M27" s="585"/>
      <c r="N27" s="586"/>
      <c r="O27" s="439" t="s">
        <v>0</v>
      </c>
      <c r="P27" s="567">
        <f t="shared" ref="P27" si="9">C27-(SUM(H27:O27))</f>
        <v>26</v>
      </c>
      <c r="Q27" s="787"/>
      <c r="R27" s="576"/>
      <c r="S27" s="586"/>
      <c r="T27" s="587"/>
      <c r="U27" s="742"/>
      <c r="V27" s="807">
        <f>C27-(SUM(Q27:U29))</f>
        <v>26</v>
      </c>
      <c r="W27" s="596"/>
      <c r="X27" s="597"/>
      <c r="Y27" s="598"/>
      <c r="Z27" s="597"/>
      <c r="AA27" s="598"/>
      <c r="AB27" s="597"/>
      <c r="AC27" s="599"/>
      <c r="AD27" s="597"/>
      <c r="AE27" s="594">
        <f>C27-(W27+Y27+AA27+AC27)</f>
        <v>26</v>
      </c>
      <c r="AF27" s="595">
        <f>F27-(X27+Z27+AB27+AD27)</f>
        <v>2990</v>
      </c>
    </row>
    <row r="28" spans="1:32" hidden="1" x14ac:dyDescent="0.3">
      <c r="A28" s="86"/>
      <c r="B28" s="60" t="s">
        <v>209</v>
      </c>
      <c r="C28" s="77"/>
      <c r="D28" s="312" t="s">
        <v>1</v>
      </c>
      <c r="E28" s="494" t="s">
        <v>0</v>
      </c>
      <c r="F28" s="79"/>
      <c r="G28" s="497" t="s">
        <v>0</v>
      </c>
      <c r="H28" s="76"/>
      <c r="I28" s="76"/>
      <c r="J28" s="76"/>
      <c r="K28" s="496" t="s">
        <v>0</v>
      </c>
      <c r="L28" s="496" t="s">
        <v>0</v>
      </c>
      <c r="M28" s="496" t="s">
        <v>0</v>
      </c>
      <c r="N28" s="76"/>
      <c r="O28" s="76"/>
      <c r="P28" s="520"/>
      <c r="Q28" s="77"/>
      <c r="R28" s="76"/>
      <c r="S28" s="76"/>
      <c r="T28" s="496" t="s">
        <v>0</v>
      </c>
      <c r="U28" s="74"/>
      <c r="V28" s="524"/>
      <c r="W28" s="79"/>
      <c r="X28" s="76"/>
      <c r="Y28" s="76"/>
      <c r="Z28" s="76"/>
      <c r="AA28" s="76"/>
      <c r="AB28" s="76"/>
      <c r="AC28" s="76"/>
      <c r="AD28" s="74"/>
      <c r="AE28" s="452"/>
      <c r="AF28" s="453"/>
    </row>
    <row r="29" spans="1:32" hidden="1" x14ac:dyDescent="0.3">
      <c r="A29" s="86"/>
      <c r="B29" s="317" t="s">
        <v>2</v>
      </c>
      <c r="C29" s="93">
        <f>SUM(C27:C28)</f>
        <v>26</v>
      </c>
      <c r="D29" s="136" t="s">
        <v>1</v>
      </c>
      <c r="E29" s="486" t="s">
        <v>0</v>
      </c>
      <c r="F29" s="90">
        <f>SUM(F27:F28)</f>
        <v>2990</v>
      </c>
      <c r="G29" s="482" t="s">
        <v>0</v>
      </c>
      <c r="H29" s="91">
        <f>SUM(H27:H28)</f>
        <v>0</v>
      </c>
      <c r="I29" s="92">
        <f>SUM(I27:I28)</f>
        <v>0</v>
      </c>
      <c r="J29" s="92">
        <f>SUM(J27:J28)</f>
        <v>0</v>
      </c>
      <c r="K29" s="487" t="s">
        <v>0</v>
      </c>
      <c r="L29" s="487" t="s">
        <v>0</v>
      </c>
      <c r="M29" s="92">
        <f>SUM(M27:M28)</f>
        <v>0</v>
      </c>
      <c r="N29" s="92">
        <f>SUM(N27:N28)</f>
        <v>0</v>
      </c>
      <c r="O29" s="92"/>
      <c r="P29" s="518"/>
      <c r="Q29" s="91">
        <f>SUM(Q27:Q28)</f>
        <v>0</v>
      </c>
      <c r="R29" s="90">
        <f>SUM(R27:R28)</f>
        <v>0</v>
      </c>
      <c r="S29" s="90">
        <f>SUM(S27:S28)</f>
        <v>0</v>
      </c>
      <c r="T29" s="487" t="s">
        <v>0</v>
      </c>
      <c r="U29" s="87">
        <f t="shared" ref="U29" si="10">SUM(U27:U28)</f>
        <v>0</v>
      </c>
      <c r="V29" s="518"/>
      <c r="W29" s="547">
        <f t="shared" ref="W29:AD29" si="11">SUM(W27:W28)</f>
        <v>0</v>
      </c>
      <c r="X29" s="88">
        <f t="shared" si="11"/>
        <v>0</v>
      </c>
      <c r="Y29" s="89">
        <f t="shared" si="11"/>
        <v>0</v>
      </c>
      <c r="Z29" s="88">
        <f t="shared" si="11"/>
        <v>0</v>
      </c>
      <c r="AA29" s="89">
        <f t="shared" si="11"/>
        <v>0</v>
      </c>
      <c r="AB29" s="88">
        <f t="shared" si="11"/>
        <v>0</v>
      </c>
      <c r="AC29" s="89">
        <f t="shared" si="11"/>
        <v>0</v>
      </c>
      <c r="AD29" s="88">
        <f t="shared" si="11"/>
        <v>0</v>
      </c>
      <c r="AE29" s="452"/>
      <c r="AF29" s="453"/>
    </row>
    <row r="30" spans="1:32" ht="19.5" x14ac:dyDescent="0.3">
      <c r="A30" s="112"/>
      <c r="B30" s="129" t="s">
        <v>288</v>
      </c>
      <c r="C30" s="110"/>
      <c r="D30" s="110"/>
      <c r="E30" s="110"/>
      <c r="F30" s="110"/>
      <c r="G30" s="110"/>
      <c r="H30" s="110"/>
      <c r="I30" s="110"/>
      <c r="J30" s="110"/>
      <c r="K30" s="110"/>
      <c r="L30" s="110"/>
      <c r="M30" s="110"/>
      <c r="N30" s="110"/>
      <c r="O30" s="110"/>
      <c r="P30" s="521"/>
      <c r="Q30" s="111"/>
      <c r="R30" s="110"/>
      <c r="S30" s="110"/>
      <c r="T30" s="110"/>
      <c r="U30" s="109"/>
      <c r="V30" s="521"/>
      <c r="W30" s="110"/>
      <c r="X30" s="110"/>
      <c r="Y30" s="110"/>
      <c r="Z30" s="110"/>
      <c r="AA30" s="110"/>
      <c r="AB30" s="110"/>
      <c r="AC30" s="110"/>
      <c r="AD30" s="109"/>
      <c r="AE30" s="64"/>
      <c r="AF30" s="132"/>
    </row>
    <row r="31" spans="1:32" x14ac:dyDescent="0.3">
      <c r="A31" s="86"/>
      <c r="B31" s="324" t="s">
        <v>225</v>
      </c>
      <c r="C31" s="573">
        <v>32</v>
      </c>
      <c r="D31" s="128" t="s">
        <v>1</v>
      </c>
      <c r="E31" s="127" t="s">
        <v>0</v>
      </c>
      <c r="F31" s="575">
        <v>3680</v>
      </c>
      <c r="G31" s="80" t="s">
        <v>0</v>
      </c>
      <c r="H31" s="78" t="s">
        <v>0</v>
      </c>
      <c r="I31" s="78" t="s">
        <v>0</v>
      </c>
      <c r="J31" s="78" t="s">
        <v>0</v>
      </c>
      <c r="K31" s="78" t="s">
        <v>0</v>
      </c>
      <c r="L31" s="575"/>
      <c r="M31" s="575"/>
      <c r="N31" s="584"/>
      <c r="O31" s="439" t="s">
        <v>0</v>
      </c>
      <c r="P31" s="567">
        <f t="shared" ref="P31" si="12">C31-(SUM(H31:O31))</f>
        <v>32</v>
      </c>
      <c r="Q31" s="578"/>
      <c r="R31" s="575"/>
      <c r="S31" s="584"/>
      <c r="T31" s="575"/>
      <c r="U31" s="814"/>
      <c r="V31" s="807">
        <f>C31-(SUM(Q31:U33))</f>
        <v>32</v>
      </c>
      <c r="W31" s="590"/>
      <c r="X31" s="591"/>
      <c r="Y31" s="592"/>
      <c r="Z31" s="591"/>
      <c r="AA31" s="592"/>
      <c r="AB31" s="591"/>
      <c r="AC31" s="593"/>
      <c r="AD31" s="591"/>
      <c r="AE31" s="594">
        <f>C31-(W31+Y31+AA31+AC31)</f>
        <v>32</v>
      </c>
      <c r="AF31" s="595">
        <f>F31-(X31+Z31+AB31+AD31)</f>
        <v>3680</v>
      </c>
    </row>
    <row r="32" spans="1:32" hidden="1" x14ac:dyDescent="0.3">
      <c r="A32" s="86"/>
      <c r="B32" s="65" t="s">
        <v>209</v>
      </c>
      <c r="C32" s="37"/>
      <c r="D32" s="406" t="s">
        <v>1</v>
      </c>
      <c r="E32" s="481" t="s">
        <v>0</v>
      </c>
      <c r="F32" s="51"/>
      <c r="G32" s="63" t="s">
        <v>0</v>
      </c>
      <c r="H32" s="528"/>
      <c r="I32" s="529"/>
      <c r="J32" s="529"/>
      <c r="K32" s="137" t="s">
        <v>0</v>
      </c>
      <c r="L32" s="488" t="s">
        <v>0</v>
      </c>
      <c r="M32" s="488" t="s">
        <v>0</v>
      </c>
      <c r="N32" s="50"/>
      <c r="O32" s="48"/>
      <c r="P32" s="522"/>
      <c r="Q32" s="788"/>
      <c r="R32" s="51"/>
      <c r="S32" s="50"/>
      <c r="T32" s="496" t="s">
        <v>0</v>
      </c>
      <c r="U32" s="49"/>
      <c r="V32" s="522"/>
      <c r="W32" s="48"/>
      <c r="X32" s="46"/>
      <c r="Y32" s="98"/>
      <c r="Z32" s="46"/>
      <c r="AA32" s="98"/>
      <c r="AB32" s="46"/>
      <c r="AC32" s="47"/>
      <c r="AD32" s="46"/>
      <c r="AE32" s="316"/>
      <c r="AF32" s="465"/>
    </row>
    <row r="33" spans="1:32" hidden="1" x14ac:dyDescent="0.3">
      <c r="A33" s="84"/>
      <c r="B33" s="136" t="s">
        <v>2</v>
      </c>
      <c r="C33" s="93">
        <f>SUM(C31:C32)</f>
        <v>32</v>
      </c>
      <c r="D33" s="136" t="s">
        <v>1</v>
      </c>
      <c r="E33" s="486" t="s">
        <v>0</v>
      </c>
      <c r="F33" s="90">
        <f>SUM(F31:F32)</f>
        <v>3680</v>
      </c>
      <c r="G33" s="482" t="s">
        <v>0</v>
      </c>
      <c r="H33" s="530">
        <f>SUM(H31:H32)</f>
        <v>0</v>
      </c>
      <c r="I33" s="531">
        <f>SUM(I31:I32)</f>
        <v>0</v>
      </c>
      <c r="J33" s="531">
        <f>SUM(J31:J32)</f>
        <v>0</v>
      </c>
      <c r="K33" s="231" t="s">
        <v>0</v>
      </c>
      <c r="L33" s="487" t="s">
        <v>0</v>
      </c>
      <c r="M33" s="487" t="s">
        <v>0</v>
      </c>
      <c r="N33" s="92">
        <f>SUM(N31:N32)</f>
        <v>0</v>
      </c>
      <c r="O33" s="92"/>
      <c r="P33" s="518"/>
      <c r="Q33" s="91">
        <f>SUM(Q31:Q32)</f>
        <v>0</v>
      </c>
      <c r="R33" s="90">
        <f>SUM(R31:R32)</f>
        <v>0</v>
      </c>
      <c r="S33" s="90">
        <f>SUM(S31:S32)</f>
        <v>0</v>
      </c>
      <c r="T33" s="487" t="s">
        <v>0</v>
      </c>
      <c r="U33" s="87">
        <f t="shared" ref="U33" si="13">SUM(U31:U32)</f>
        <v>0</v>
      </c>
      <c r="V33" s="518"/>
      <c r="W33" s="547">
        <f t="shared" ref="W33:AD33" si="14">SUM(W31:W32)</f>
        <v>0</v>
      </c>
      <c r="X33" s="88">
        <f t="shared" si="14"/>
        <v>0</v>
      </c>
      <c r="Y33" s="89">
        <f t="shared" si="14"/>
        <v>0</v>
      </c>
      <c r="Z33" s="88">
        <f t="shared" si="14"/>
        <v>0</v>
      </c>
      <c r="AA33" s="89">
        <f t="shared" si="14"/>
        <v>0</v>
      </c>
      <c r="AB33" s="88">
        <f t="shared" si="14"/>
        <v>0</v>
      </c>
      <c r="AC33" s="89">
        <f t="shared" si="14"/>
        <v>0</v>
      </c>
      <c r="AD33" s="88">
        <f t="shared" si="14"/>
        <v>0</v>
      </c>
      <c r="AE33" s="452"/>
      <c r="AF33" s="453"/>
    </row>
    <row r="34" spans="1:32" ht="19.5" hidden="1" x14ac:dyDescent="0.3">
      <c r="A34" s="112"/>
      <c r="B34" s="129" t="s">
        <v>166</v>
      </c>
      <c r="C34" s="110"/>
      <c r="D34" s="110"/>
      <c r="E34" s="110"/>
      <c r="F34" s="110"/>
      <c r="G34" s="110"/>
      <c r="H34" s="532"/>
      <c r="I34" s="532"/>
      <c r="J34" s="532"/>
      <c r="K34" s="532"/>
      <c r="L34" s="110"/>
      <c r="M34" s="110"/>
      <c r="N34" s="110"/>
      <c r="O34" s="110"/>
      <c r="P34" s="521"/>
      <c r="Q34" s="111"/>
      <c r="R34" s="110"/>
      <c r="S34" s="110"/>
      <c r="T34" s="499"/>
      <c r="U34" s="109"/>
      <c r="V34" s="521"/>
      <c r="W34" s="110"/>
      <c r="X34" s="110"/>
      <c r="Y34" s="110"/>
      <c r="Z34" s="110"/>
      <c r="AA34" s="110"/>
      <c r="AB34" s="110"/>
      <c r="AC34" s="110"/>
      <c r="AD34" s="109"/>
      <c r="AE34" s="111"/>
      <c r="AF34" s="109"/>
    </row>
    <row r="35" spans="1:32" hidden="1" x14ac:dyDescent="0.3">
      <c r="A35" s="86"/>
      <c r="B35" s="65" t="s">
        <v>214</v>
      </c>
      <c r="C35" s="121"/>
      <c r="D35" s="312" t="s">
        <v>1</v>
      </c>
      <c r="E35" s="484" t="s">
        <v>0</v>
      </c>
      <c r="F35" s="13"/>
      <c r="G35" s="497" t="s">
        <v>0</v>
      </c>
      <c r="H35" s="533"/>
      <c r="I35" s="534"/>
      <c r="J35" s="534"/>
      <c r="K35" s="14" t="s">
        <v>0</v>
      </c>
      <c r="L35" s="500" t="s">
        <v>0</v>
      </c>
      <c r="M35" s="500" t="s">
        <v>0</v>
      </c>
      <c r="N35" s="12"/>
      <c r="O35" s="10"/>
      <c r="P35" s="523"/>
      <c r="Q35" s="789"/>
      <c r="R35" s="13"/>
      <c r="S35" s="12"/>
      <c r="T35" s="496" t="s">
        <v>0</v>
      </c>
      <c r="U35" s="11"/>
      <c r="V35" s="523"/>
      <c r="W35" s="10"/>
      <c r="X35" s="8"/>
      <c r="Y35" s="94"/>
      <c r="Z35" s="8"/>
      <c r="AA35" s="94"/>
      <c r="AB35" s="8"/>
      <c r="AC35" s="9"/>
      <c r="AD35" s="8"/>
      <c r="AE35" s="71"/>
      <c r="AF35" s="70"/>
    </row>
    <row r="36" spans="1:32" hidden="1" x14ac:dyDescent="0.3">
      <c r="A36" s="86"/>
      <c r="B36" s="60" t="s">
        <v>209</v>
      </c>
      <c r="C36" s="83"/>
      <c r="D36" s="128" t="s">
        <v>1</v>
      </c>
      <c r="E36" s="483" t="s">
        <v>0</v>
      </c>
      <c r="F36" s="76"/>
      <c r="G36" s="495" t="s">
        <v>0</v>
      </c>
      <c r="H36" s="535"/>
      <c r="I36" s="536"/>
      <c r="J36" s="536"/>
      <c r="K36" s="78" t="s">
        <v>0</v>
      </c>
      <c r="L36" s="498" t="s">
        <v>0</v>
      </c>
      <c r="M36" s="498" t="s">
        <v>0</v>
      </c>
      <c r="N36" s="75"/>
      <c r="O36" s="72"/>
      <c r="P36" s="524"/>
      <c r="Q36" s="77"/>
      <c r="R36" s="76"/>
      <c r="S36" s="75"/>
      <c r="T36" s="498" t="s">
        <v>0</v>
      </c>
      <c r="U36" s="74"/>
      <c r="V36" s="524"/>
      <c r="W36" s="72"/>
      <c r="X36" s="70"/>
      <c r="Y36" s="73"/>
      <c r="Z36" s="70"/>
      <c r="AA36" s="73"/>
      <c r="AB36" s="70"/>
      <c r="AC36" s="71"/>
      <c r="AD36" s="70"/>
      <c r="AE36" s="452"/>
      <c r="AF36" s="453"/>
    </row>
    <row r="37" spans="1:32" hidden="1" x14ac:dyDescent="0.3">
      <c r="A37" s="84"/>
      <c r="B37" s="136" t="s">
        <v>2</v>
      </c>
      <c r="C37" s="93">
        <f>SUM(C35:C36)</f>
        <v>0</v>
      </c>
      <c r="D37" s="136" t="s">
        <v>1</v>
      </c>
      <c r="E37" s="486" t="s">
        <v>0</v>
      </c>
      <c r="F37" s="90">
        <f>SUM(F35:F36)</f>
        <v>0</v>
      </c>
      <c r="G37" s="482" t="s">
        <v>0</v>
      </c>
      <c r="H37" s="530">
        <f>SUM(H35:H36)</f>
        <v>0</v>
      </c>
      <c r="I37" s="531">
        <f>SUM(I35:I36)</f>
        <v>0</v>
      </c>
      <c r="J37" s="531">
        <f>SUM(J35:J36)</f>
        <v>0</v>
      </c>
      <c r="K37" s="231" t="s">
        <v>0</v>
      </c>
      <c r="L37" s="487" t="s">
        <v>0</v>
      </c>
      <c r="M37" s="487" t="s">
        <v>0</v>
      </c>
      <c r="N37" s="92">
        <f>SUM(N35:N36)</f>
        <v>0</v>
      </c>
      <c r="O37" s="92"/>
      <c r="P37" s="518"/>
      <c r="Q37" s="91">
        <f>SUM(Q35:Q36)</f>
        <v>0</v>
      </c>
      <c r="R37" s="90">
        <f>SUM(R35:R36)</f>
        <v>0</v>
      </c>
      <c r="S37" s="90">
        <f>SUM(S35:S36)</f>
        <v>0</v>
      </c>
      <c r="T37" s="487" t="s">
        <v>0</v>
      </c>
      <c r="U37" s="87">
        <f t="shared" ref="U37" si="15">SUM(U35:U36)</f>
        <v>0</v>
      </c>
      <c r="V37" s="518"/>
      <c r="W37" s="547">
        <f t="shared" ref="W37:AD37" si="16">SUM(W35:W36)</f>
        <v>0</v>
      </c>
      <c r="X37" s="88">
        <f t="shared" si="16"/>
        <v>0</v>
      </c>
      <c r="Y37" s="89">
        <f t="shared" si="16"/>
        <v>0</v>
      </c>
      <c r="Z37" s="88">
        <f t="shared" si="16"/>
        <v>0</v>
      </c>
      <c r="AA37" s="89">
        <f t="shared" si="16"/>
        <v>0</v>
      </c>
      <c r="AB37" s="88">
        <f t="shared" si="16"/>
        <v>0</v>
      </c>
      <c r="AC37" s="89">
        <f t="shared" si="16"/>
        <v>0</v>
      </c>
      <c r="AD37" s="88">
        <f t="shared" si="16"/>
        <v>0</v>
      </c>
      <c r="AE37" s="452"/>
      <c r="AF37" s="453"/>
    </row>
    <row r="38" spans="1:32" ht="151.5" hidden="1" x14ac:dyDescent="0.3">
      <c r="A38" s="69"/>
      <c r="B38" s="146"/>
      <c r="C38" s="58" t="s">
        <v>13</v>
      </c>
      <c r="D38" s="57" t="s">
        <v>12</v>
      </c>
      <c r="E38" s="56" t="s">
        <v>11</v>
      </c>
      <c r="F38" s="55" t="s">
        <v>10</v>
      </c>
      <c r="G38" s="54" t="s">
        <v>9</v>
      </c>
      <c r="H38" s="537" t="s">
        <v>8</v>
      </c>
      <c r="I38" s="538" t="s">
        <v>73</v>
      </c>
      <c r="J38" s="539" t="s">
        <v>7</v>
      </c>
      <c r="K38" s="538"/>
      <c r="L38" s="53"/>
      <c r="M38" s="53"/>
      <c r="N38" s="145" t="s">
        <v>16</v>
      </c>
      <c r="O38" s="437"/>
      <c r="P38" s="525"/>
      <c r="Q38" s="790" t="s">
        <v>6</v>
      </c>
      <c r="R38" s="144" t="s">
        <v>5</v>
      </c>
      <c r="S38" s="143" t="s">
        <v>4</v>
      </c>
      <c r="T38" s="143"/>
      <c r="U38" s="102" t="s">
        <v>16</v>
      </c>
      <c r="V38" s="525"/>
      <c r="W38" s="141"/>
      <c r="X38" s="139"/>
      <c r="Y38" s="142"/>
      <c r="Z38" s="139"/>
      <c r="AA38" s="141"/>
      <c r="AB38" s="139"/>
      <c r="AC38" s="140"/>
      <c r="AD38" s="139"/>
      <c r="AE38" s="140"/>
      <c r="AF38" s="139"/>
    </row>
    <row r="39" spans="1:32" ht="19.5" hidden="1" x14ac:dyDescent="0.3">
      <c r="A39" s="112"/>
      <c r="B39" s="129" t="s">
        <v>216</v>
      </c>
      <c r="C39" s="110"/>
      <c r="D39" s="110"/>
      <c r="E39" s="110"/>
      <c r="F39" s="110"/>
      <c r="G39" s="110"/>
      <c r="H39" s="532"/>
      <c r="I39" s="532"/>
      <c r="J39" s="532"/>
      <c r="K39" s="532"/>
      <c r="L39" s="110"/>
      <c r="M39" s="110"/>
      <c r="N39" s="110"/>
      <c r="O39" s="110"/>
      <c r="P39" s="521"/>
      <c r="Q39" s="111"/>
      <c r="R39" s="110"/>
      <c r="S39" s="110"/>
      <c r="T39" s="110"/>
      <c r="U39" s="109"/>
      <c r="V39" s="521"/>
      <c r="W39" s="110"/>
      <c r="X39" s="110"/>
      <c r="Y39" s="110"/>
      <c r="Z39" s="110"/>
      <c r="AA39" s="110"/>
      <c r="AB39" s="110"/>
      <c r="AC39" s="110"/>
      <c r="AD39" s="109"/>
      <c r="AE39" s="111"/>
      <c r="AF39" s="109"/>
    </row>
    <row r="40" spans="1:32" hidden="1" x14ac:dyDescent="0.3">
      <c r="A40" s="86"/>
      <c r="B40" s="65" t="s">
        <v>215</v>
      </c>
      <c r="C40" s="121"/>
      <c r="D40" s="312" t="s">
        <v>1</v>
      </c>
      <c r="E40" s="484" t="s">
        <v>0</v>
      </c>
      <c r="F40" s="13"/>
      <c r="G40" s="497" t="s">
        <v>0</v>
      </c>
      <c r="H40" s="533"/>
      <c r="I40" s="534"/>
      <c r="J40" s="534"/>
      <c r="K40" s="14" t="s">
        <v>0</v>
      </c>
      <c r="L40" s="500" t="s">
        <v>0</v>
      </c>
      <c r="M40" s="500" t="s">
        <v>0</v>
      </c>
      <c r="N40" s="12"/>
      <c r="O40" s="10"/>
      <c r="P40" s="523"/>
      <c r="Q40" s="789"/>
      <c r="R40" s="13"/>
      <c r="S40" s="12"/>
      <c r="T40" s="500" t="s">
        <v>0</v>
      </c>
      <c r="U40" s="11"/>
      <c r="V40" s="523"/>
      <c r="W40" s="10"/>
      <c r="X40" s="8"/>
      <c r="Y40" s="94"/>
      <c r="Z40" s="8"/>
      <c r="AA40" s="94"/>
      <c r="AB40" s="8"/>
      <c r="AC40" s="9"/>
      <c r="AD40" s="8"/>
      <c r="AE40" s="71"/>
      <c r="AF40" s="70"/>
    </row>
    <row r="41" spans="1:32" hidden="1" x14ac:dyDescent="0.3">
      <c r="A41" s="86"/>
      <c r="B41" s="60" t="s">
        <v>209</v>
      </c>
      <c r="C41" s="83"/>
      <c r="D41" s="128" t="s">
        <v>1</v>
      </c>
      <c r="E41" s="483" t="s">
        <v>0</v>
      </c>
      <c r="F41" s="76"/>
      <c r="G41" s="495" t="s">
        <v>0</v>
      </c>
      <c r="H41" s="535"/>
      <c r="I41" s="536"/>
      <c r="J41" s="536"/>
      <c r="K41" s="78" t="s">
        <v>0</v>
      </c>
      <c r="L41" s="498" t="s">
        <v>0</v>
      </c>
      <c r="M41" s="498" t="s">
        <v>0</v>
      </c>
      <c r="N41" s="75"/>
      <c r="O41" s="72"/>
      <c r="P41" s="524"/>
      <c r="Q41" s="77"/>
      <c r="R41" s="76"/>
      <c r="S41" s="75"/>
      <c r="T41" s="498" t="s">
        <v>0</v>
      </c>
      <c r="U41" s="74"/>
      <c r="V41" s="524"/>
      <c r="W41" s="72"/>
      <c r="X41" s="70"/>
      <c r="Y41" s="73"/>
      <c r="Z41" s="70"/>
      <c r="AA41" s="73"/>
      <c r="AB41" s="70"/>
      <c r="AC41" s="71"/>
      <c r="AD41" s="70"/>
      <c r="AE41" s="274"/>
      <c r="AF41" s="273"/>
    </row>
    <row r="42" spans="1:32" hidden="1" x14ac:dyDescent="0.3">
      <c r="A42" s="84"/>
      <c r="B42" s="317" t="s">
        <v>2</v>
      </c>
      <c r="C42" s="3"/>
      <c r="D42" s="136" t="s">
        <v>1</v>
      </c>
      <c r="E42" s="501"/>
      <c r="F42" s="320"/>
      <c r="G42" s="485"/>
      <c r="H42" s="540"/>
      <c r="I42" s="541"/>
      <c r="J42" s="541"/>
      <c r="K42" s="231"/>
      <c r="L42" s="487"/>
      <c r="M42" s="487"/>
      <c r="N42" s="4"/>
      <c r="O42" s="438"/>
      <c r="P42" s="526"/>
      <c r="Q42" s="319"/>
      <c r="R42" s="320"/>
      <c r="S42" s="320"/>
      <c r="T42" s="498" t="s">
        <v>0</v>
      </c>
      <c r="U42" s="4"/>
      <c r="V42" s="526"/>
      <c r="W42" s="327"/>
      <c r="X42" s="4"/>
      <c r="Y42" s="320"/>
      <c r="Z42" s="320"/>
      <c r="AA42" s="319"/>
      <c r="AB42" s="4"/>
      <c r="AC42" s="320"/>
      <c r="AD42" s="4"/>
      <c r="AE42" s="452"/>
      <c r="AF42" s="453"/>
    </row>
    <row r="43" spans="1:32" x14ac:dyDescent="0.3">
      <c r="A43" s="112"/>
      <c r="B43" s="276" t="s">
        <v>289</v>
      </c>
      <c r="C43" s="110"/>
      <c r="D43" s="21"/>
      <c r="E43" s="21"/>
      <c r="F43" s="19"/>
      <c r="G43" s="21"/>
      <c r="H43" s="542"/>
      <c r="I43" s="542"/>
      <c r="J43" s="542"/>
      <c r="K43" s="275"/>
      <c r="L43" s="21"/>
      <c r="M43" s="21"/>
      <c r="N43" s="19"/>
      <c r="O43" s="19"/>
      <c r="P43" s="522"/>
      <c r="Q43" s="791"/>
      <c r="R43" s="19"/>
      <c r="S43" s="19"/>
      <c r="T43" s="19"/>
      <c r="U43" s="446"/>
      <c r="V43" s="522"/>
      <c r="W43" s="19"/>
      <c r="X43" s="19"/>
      <c r="Y43" s="19"/>
      <c r="Z43" s="19"/>
      <c r="AA43" s="19"/>
      <c r="AB43" s="19"/>
      <c r="AC43" s="19"/>
      <c r="AD43" s="446"/>
      <c r="AE43" s="452"/>
      <c r="AF43" s="453"/>
    </row>
    <row r="44" spans="1:32" x14ac:dyDescent="0.3">
      <c r="A44" s="84"/>
      <c r="B44" s="84" t="s">
        <v>217</v>
      </c>
      <c r="C44" s="574">
        <v>50</v>
      </c>
      <c r="D44" s="108" t="s">
        <v>1</v>
      </c>
      <c r="E44" s="265" t="s">
        <v>0</v>
      </c>
      <c r="F44" s="577">
        <v>25000</v>
      </c>
      <c r="G44" s="267" t="s">
        <v>0</v>
      </c>
      <c r="H44" s="137" t="s">
        <v>0</v>
      </c>
      <c r="I44" s="137" t="s">
        <v>0</v>
      </c>
      <c r="J44" s="137" t="s">
        <v>0</v>
      </c>
      <c r="K44" s="137" t="s">
        <v>0</v>
      </c>
      <c r="L44" s="587"/>
      <c r="M44" s="587"/>
      <c r="N44" s="588"/>
      <c r="O44" s="439" t="s">
        <v>0</v>
      </c>
      <c r="P44" s="567">
        <f t="shared" ref="P44" si="17">C44-(SUM(H44:O44))</f>
        <v>50</v>
      </c>
      <c r="Q44" s="792"/>
      <c r="R44" s="577"/>
      <c r="S44" s="588"/>
      <c r="T44" s="587"/>
      <c r="U44" s="815"/>
      <c r="V44" s="807">
        <f>C44-(SUM(Q44:U46))</f>
        <v>50</v>
      </c>
      <c r="W44" s="600"/>
      <c r="X44" s="601"/>
      <c r="Y44" s="602"/>
      <c r="Z44" s="601"/>
      <c r="AA44" s="602"/>
      <c r="AB44" s="601"/>
      <c r="AC44" s="603"/>
      <c r="AD44" s="601"/>
      <c r="AE44" s="594">
        <f>C44-(W44+Y44+AA44+AC44)</f>
        <v>50</v>
      </c>
      <c r="AF44" s="595">
        <f>F44-(X44+Z44+AB44+AD44)</f>
        <v>25000</v>
      </c>
    </row>
    <row r="45" spans="1:32" ht="21" x14ac:dyDescent="0.35">
      <c r="A45" s="107">
        <v>3</v>
      </c>
      <c r="B45" s="106" t="s">
        <v>269</v>
      </c>
      <c r="C45" s="105"/>
      <c r="D45" s="105"/>
      <c r="E45" s="104"/>
      <c r="F45" s="104"/>
      <c r="G45" s="104"/>
      <c r="H45" s="104"/>
      <c r="I45" s="104"/>
      <c r="J45" s="104"/>
      <c r="K45" s="104"/>
      <c r="L45" s="104"/>
      <c r="M45" s="104"/>
      <c r="N45" s="104"/>
      <c r="O45" s="104"/>
      <c r="P45" s="551"/>
      <c r="Q45" s="450"/>
      <c r="R45" s="104"/>
      <c r="S45" s="104"/>
      <c r="T45" s="104"/>
      <c r="U45" s="103"/>
      <c r="V45" s="551"/>
      <c r="W45" s="104"/>
      <c r="X45" s="104"/>
      <c r="Y45" s="104"/>
      <c r="Z45" s="104"/>
      <c r="AA45" s="104"/>
      <c r="AB45" s="104"/>
      <c r="AC45" s="104"/>
      <c r="AD45" s="103"/>
      <c r="AE45" s="450"/>
      <c r="AF45" s="103"/>
    </row>
    <row r="46" spans="1:32" ht="42.75" customHeight="1" x14ac:dyDescent="0.35">
      <c r="A46" s="389"/>
      <c r="B46" s="390"/>
      <c r="C46" s="403" t="s">
        <v>13</v>
      </c>
      <c r="D46" s="404" t="s">
        <v>12</v>
      </c>
      <c r="E46" s="378" t="s">
        <v>11</v>
      </c>
      <c r="F46" s="379" t="s">
        <v>10</v>
      </c>
      <c r="G46" s="380" t="s">
        <v>9</v>
      </c>
      <c r="H46" s="381" t="s">
        <v>255</v>
      </c>
      <c r="I46" s="382" t="s">
        <v>256</v>
      </c>
      <c r="J46" s="382" t="s">
        <v>261</v>
      </c>
      <c r="K46" s="382" t="s">
        <v>260</v>
      </c>
      <c r="L46" s="382" t="s">
        <v>262</v>
      </c>
      <c r="M46" s="382"/>
      <c r="N46" s="383" t="s">
        <v>7</v>
      </c>
      <c r="O46" s="391" t="s">
        <v>252</v>
      </c>
      <c r="P46" s="552"/>
      <c r="Q46" s="779" t="s">
        <v>263</v>
      </c>
      <c r="R46" s="226" t="s">
        <v>274</v>
      </c>
      <c r="S46" s="172" t="s">
        <v>275</v>
      </c>
      <c r="T46" s="172" t="s">
        <v>276</v>
      </c>
      <c r="U46" s="811" t="s">
        <v>277</v>
      </c>
      <c r="V46" s="552"/>
      <c r="W46" s="392"/>
      <c r="X46" s="393"/>
      <c r="Y46" s="395"/>
      <c r="Z46" s="393"/>
      <c r="AA46" s="392"/>
      <c r="AB46" s="393"/>
      <c r="AC46" s="394"/>
      <c r="AD46" s="393"/>
      <c r="AE46" s="125"/>
      <c r="AF46" s="124"/>
    </row>
    <row r="47" spans="1:32" ht="19.5" x14ac:dyDescent="0.3">
      <c r="A47" s="86"/>
      <c r="B47" s="388" t="s">
        <v>165</v>
      </c>
      <c r="C47" s="640">
        <v>1</v>
      </c>
      <c r="D47" s="52" t="s">
        <v>14</v>
      </c>
      <c r="E47" s="100" t="s">
        <v>0</v>
      </c>
      <c r="F47" s="639">
        <v>36500</v>
      </c>
      <c r="G47" s="99" t="s">
        <v>0</v>
      </c>
      <c r="H47" s="137" t="s">
        <v>0</v>
      </c>
      <c r="I47" s="137" t="s">
        <v>0</v>
      </c>
      <c r="J47" s="137" t="s">
        <v>0</v>
      </c>
      <c r="K47" s="137" t="s">
        <v>0</v>
      </c>
      <c r="L47" s="638"/>
      <c r="M47" s="137" t="s">
        <v>0</v>
      </c>
      <c r="N47" s="137" t="s">
        <v>0</v>
      </c>
      <c r="O47" s="543" t="s">
        <v>0</v>
      </c>
      <c r="P47" s="567">
        <f t="shared" ref="P47" si="18">C47-(SUM(H47:O47))</f>
        <v>1</v>
      </c>
      <c r="Q47" s="100" t="s">
        <v>0</v>
      </c>
      <c r="R47" s="137" t="s">
        <v>0</v>
      </c>
      <c r="S47" s="137" t="s">
        <v>0</v>
      </c>
      <c r="T47" s="137" t="s">
        <v>0</v>
      </c>
      <c r="U47" s="688"/>
      <c r="V47" s="807">
        <f>C47-(SUM(Q47:U49))</f>
        <v>1</v>
      </c>
      <c r="W47" s="632"/>
      <c r="X47" s="633"/>
      <c r="Y47" s="634"/>
      <c r="Z47" s="633"/>
      <c r="AA47" s="634"/>
      <c r="AB47" s="633"/>
      <c r="AC47" s="635"/>
      <c r="AD47" s="633"/>
      <c r="AE47" s="636">
        <f>C47-(W47+Y47+AA47+AC47)</f>
        <v>1</v>
      </c>
      <c r="AF47" s="637">
        <f>F47-(X47+Z47+AB47+AD47)</f>
        <v>36500</v>
      </c>
    </row>
    <row r="48" spans="1:32" x14ac:dyDescent="0.3">
      <c r="A48" s="84"/>
      <c r="B48" s="407" t="s">
        <v>160</v>
      </c>
      <c r="C48" s="60"/>
      <c r="D48" s="340"/>
      <c r="E48" s="340"/>
      <c r="F48" s="126"/>
      <c r="G48" s="340"/>
      <c r="H48" s="126"/>
      <c r="I48" s="126"/>
      <c r="J48" s="126"/>
      <c r="K48" s="126"/>
      <c r="L48" s="126"/>
      <c r="M48" s="126"/>
      <c r="N48" s="126"/>
      <c r="O48" s="126"/>
      <c r="P48" s="553"/>
      <c r="Q48" s="60"/>
      <c r="R48" s="126"/>
      <c r="S48" s="126"/>
      <c r="T48" s="126"/>
      <c r="U48" s="133"/>
      <c r="V48" s="553"/>
      <c r="W48" s="126"/>
      <c r="X48" s="126"/>
      <c r="Y48" s="126"/>
      <c r="Z48" s="126"/>
      <c r="AA48" s="126"/>
      <c r="AB48" s="126"/>
      <c r="AC48" s="126"/>
      <c r="AD48" s="133"/>
      <c r="AE48" s="471"/>
      <c r="AF48" s="472"/>
    </row>
    <row r="49" spans="1:32" s="290" customFormat="1" ht="19.5" hidden="1" x14ac:dyDescent="0.3">
      <c r="A49" s="341"/>
      <c r="B49" s="328" t="s">
        <v>161</v>
      </c>
      <c r="C49" s="329"/>
      <c r="D49" s="330" t="s">
        <v>14</v>
      </c>
      <c r="E49" s="503" t="s">
        <v>0</v>
      </c>
      <c r="F49" s="331"/>
      <c r="G49" s="504" t="s">
        <v>0</v>
      </c>
      <c r="H49" s="332"/>
      <c r="I49" s="333"/>
      <c r="J49" s="333"/>
      <c r="K49" s="505" t="s">
        <v>0</v>
      </c>
      <c r="L49" s="505" t="s">
        <v>0</v>
      </c>
      <c r="M49" s="505" t="s">
        <v>0</v>
      </c>
      <c r="N49" s="334"/>
      <c r="O49" s="336"/>
      <c r="P49" s="554"/>
      <c r="Q49" s="793"/>
      <c r="R49" s="333"/>
      <c r="S49" s="334"/>
      <c r="T49" s="505" t="s">
        <v>0</v>
      </c>
      <c r="U49" s="335"/>
      <c r="V49" s="554"/>
      <c r="W49" s="336"/>
      <c r="X49" s="337"/>
      <c r="Y49" s="339"/>
      <c r="Z49" s="337"/>
      <c r="AA49" s="339"/>
      <c r="AB49" s="337"/>
      <c r="AC49" s="338"/>
      <c r="AD49" s="337"/>
      <c r="AE49" s="338"/>
      <c r="AF49" s="337"/>
    </row>
    <row r="50" spans="1:32" s="290" customFormat="1" hidden="1" x14ac:dyDescent="0.3">
      <c r="A50" s="341"/>
      <c r="B50" s="291" t="s">
        <v>162</v>
      </c>
      <c r="C50" s="279"/>
      <c r="D50" s="292" t="s">
        <v>164</v>
      </c>
      <c r="E50" s="506" t="s">
        <v>0</v>
      </c>
      <c r="F50" s="293"/>
      <c r="G50" s="507" t="s">
        <v>0</v>
      </c>
      <c r="H50" s="282"/>
      <c r="I50" s="283"/>
      <c r="J50" s="283"/>
      <c r="K50" s="505" t="s">
        <v>0</v>
      </c>
      <c r="L50" s="505" t="s">
        <v>0</v>
      </c>
      <c r="M50" s="505" t="s">
        <v>0</v>
      </c>
      <c r="N50" s="284"/>
      <c r="O50" s="286"/>
      <c r="P50" s="555"/>
      <c r="Q50" s="794"/>
      <c r="R50" s="283"/>
      <c r="S50" s="284"/>
      <c r="T50" s="505" t="s">
        <v>0</v>
      </c>
      <c r="U50" s="285"/>
      <c r="V50" s="555"/>
      <c r="W50" s="286"/>
      <c r="X50" s="287"/>
      <c r="Y50" s="289"/>
      <c r="Z50" s="287"/>
      <c r="AA50" s="289"/>
      <c r="AB50" s="287"/>
      <c r="AC50" s="288"/>
      <c r="AD50" s="287"/>
      <c r="AE50" s="288"/>
      <c r="AF50" s="287"/>
    </row>
    <row r="51" spans="1:32" ht="19.5" hidden="1" x14ac:dyDescent="0.3">
      <c r="A51" s="86"/>
      <c r="B51" s="277" t="s">
        <v>227</v>
      </c>
      <c r="C51" s="113"/>
      <c r="D51" s="36" t="s">
        <v>14</v>
      </c>
      <c r="E51" s="35" t="s">
        <v>0</v>
      </c>
      <c r="F51" s="33"/>
      <c r="G51" s="95" t="s">
        <v>0</v>
      </c>
      <c r="H51" s="119"/>
      <c r="I51" s="118"/>
      <c r="J51" s="118"/>
      <c r="K51" s="502"/>
      <c r="L51" s="137" t="s">
        <v>0</v>
      </c>
      <c r="M51" s="137" t="s">
        <v>0</v>
      </c>
      <c r="N51" s="117"/>
      <c r="O51" s="117"/>
      <c r="P51" s="567">
        <f t="shared" ref="P51" si="19">C51-(SUM(H51:O51))</f>
        <v>0</v>
      </c>
      <c r="Q51" s="100" t="s">
        <v>0</v>
      </c>
      <c r="R51" s="137" t="s">
        <v>0</v>
      </c>
      <c r="S51" s="137" t="s">
        <v>0</v>
      </c>
      <c r="T51" s="137" t="s">
        <v>0</v>
      </c>
      <c r="U51" s="816"/>
      <c r="V51" s="807">
        <f>C51-(SUM(Q51:U53))</f>
        <v>0</v>
      </c>
      <c r="W51" s="116"/>
      <c r="X51" s="114"/>
      <c r="Y51" s="120"/>
      <c r="Z51" s="114"/>
      <c r="AA51" s="120"/>
      <c r="AB51" s="114"/>
      <c r="AC51" s="115"/>
      <c r="AD51" s="114"/>
      <c r="AE51" s="463">
        <f>C51-(W51+Y51+AA51+AC51)</f>
        <v>0</v>
      </c>
      <c r="AF51" s="464">
        <f>F51-(X51+Z51+AB51+AD51)</f>
        <v>0</v>
      </c>
    </row>
    <row r="52" spans="1:32" s="290" customFormat="1" ht="19.5" hidden="1" x14ac:dyDescent="0.3">
      <c r="A52" s="341"/>
      <c r="B52" s="278" t="s">
        <v>163</v>
      </c>
      <c r="C52" s="342"/>
      <c r="D52" s="280" t="s">
        <v>14</v>
      </c>
      <c r="E52" s="508" t="s">
        <v>0</v>
      </c>
      <c r="F52" s="281"/>
      <c r="G52" s="509" t="s">
        <v>0</v>
      </c>
      <c r="H52" s="343"/>
      <c r="I52" s="344"/>
      <c r="J52" s="344"/>
      <c r="K52" s="510" t="s">
        <v>0</v>
      </c>
      <c r="L52" s="510" t="s">
        <v>0</v>
      </c>
      <c r="M52" s="510" t="s">
        <v>0</v>
      </c>
      <c r="N52" s="345"/>
      <c r="O52" s="347"/>
      <c r="P52" s="556"/>
      <c r="Q52" s="795"/>
      <c r="R52" s="344"/>
      <c r="S52" s="345"/>
      <c r="T52" s="510" t="s">
        <v>0</v>
      </c>
      <c r="U52" s="346"/>
      <c r="V52" s="556"/>
      <c r="W52" s="347"/>
      <c r="X52" s="348"/>
      <c r="Y52" s="350"/>
      <c r="Z52" s="348"/>
      <c r="AA52" s="350"/>
      <c r="AB52" s="348"/>
      <c r="AC52" s="349"/>
      <c r="AD52" s="348"/>
      <c r="AE52" s="288"/>
      <c r="AF52" s="287"/>
    </row>
    <row r="53" spans="1:32" ht="19.5" x14ac:dyDescent="0.3">
      <c r="A53" s="112"/>
      <c r="B53" s="408" t="s">
        <v>291</v>
      </c>
      <c r="C53" s="409"/>
      <c r="D53" s="410"/>
      <c r="E53" s="410"/>
      <c r="F53" s="511"/>
      <c r="G53" s="410"/>
      <c r="H53" s="411"/>
      <c r="I53" s="411"/>
      <c r="J53" s="411"/>
      <c r="K53" s="410"/>
      <c r="L53" s="410"/>
      <c r="M53" s="410"/>
      <c r="N53" s="411"/>
      <c r="O53" s="411"/>
      <c r="P53" s="557"/>
      <c r="Q53" s="409"/>
      <c r="R53" s="411"/>
      <c r="S53" s="411"/>
      <c r="T53" s="410"/>
      <c r="U53" s="412"/>
      <c r="V53" s="557"/>
      <c r="W53" s="411"/>
      <c r="X53" s="411"/>
      <c r="Y53" s="411"/>
      <c r="Z53" s="411"/>
      <c r="AA53" s="411"/>
      <c r="AB53" s="411"/>
      <c r="AC53" s="411"/>
      <c r="AD53" s="412"/>
      <c r="AE53" s="123"/>
      <c r="AF53" s="122"/>
    </row>
    <row r="54" spans="1:32" ht="19.5" x14ac:dyDescent="0.3">
      <c r="A54" s="86"/>
      <c r="B54" s="413" t="s">
        <v>228</v>
      </c>
      <c r="C54" s="573"/>
      <c r="D54" s="36" t="s">
        <v>1</v>
      </c>
      <c r="E54" s="35" t="s">
        <v>0</v>
      </c>
      <c r="F54" s="645"/>
      <c r="G54" s="95" t="s">
        <v>0</v>
      </c>
      <c r="H54" s="646"/>
      <c r="I54" s="645"/>
      <c r="J54" s="645"/>
      <c r="K54" s="647"/>
      <c r="L54" s="34" t="s">
        <v>0</v>
      </c>
      <c r="M54" s="34" t="s">
        <v>0</v>
      </c>
      <c r="N54" s="650"/>
      <c r="O54" s="650"/>
      <c r="P54" s="567">
        <f t="shared" ref="P54:P61" si="20">C54-(SUM(H54:O54))</f>
        <v>0</v>
      </c>
      <c r="Q54" s="796"/>
      <c r="R54" s="645"/>
      <c r="S54" s="650"/>
      <c r="T54" s="645"/>
      <c r="U54" s="95" t="s">
        <v>0</v>
      </c>
      <c r="V54" s="807">
        <f>C54-(SUM(Q54:U56))</f>
        <v>0</v>
      </c>
      <c r="W54" s="656"/>
      <c r="X54" s="657"/>
      <c r="Y54" s="658"/>
      <c r="Z54" s="657"/>
      <c r="AA54" s="658"/>
      <c r="AB54" s="657"/>
      <c r="AC54" s="659"/>
      <c r="AD54" s="657"/>
      <c r="AE54" s="660">
        <f>C54-(W54+Y54+AA54+AC54)</f>
        <v>0</v>
      </c>
      <c r="AF54" s="661">
        <f>F54-(X54+Z54+AB54+AD54)</f>
        <v>0</v>
      </c>
    </row>
    <row r="55" spans="1:32" ht="19.5" x14ac:dyDescent="0.3">
      <c r="A55" s="86"/>
      <c r="B55" s="413" t="s">
        <v>229</v>
      </c>
      <c r="C55" s="573"/>
      <c r="D55" s="36" t="s">
        <v>1</v>
      </c>
      <c r="E55" s="35" t="s">
        <v>0</v>
      </c>
      <c r="F55" s="645"/>
      <c r="G55" s="95" t="s">
        <v>0</v>
      </c>
      <c r="H55" s="34" t="s">
        <v>0</v>
      </c>
      <c r="I55" s="34" t="s">
        <v>0</v>
      </c>
      <c r="J55" s="34" t="s">
        <v>0</v>
      </c>
      <c r="K55" s="647"/>
      <c r="L55" s="34" t="s">
        <v>0</v>
      </c>
      <c r="M55" s="34" t="s">
        <v>0</v>
      </c>
      <c r="N55" s="34" t="s">
        <v>0</v>
      </c>
      <c r="O55" s="439" t="s">
        <v>0</v>
      </c>
      <c r="P55" s="567">
        <f t="shared" si="20"/>
        <v>0</v>
      </c>
      <c r="Q55" s="796"/>
      <c r="R55" s="645"/>
      <c r="S55" s="650"/>
      <c r="T55" s="645"/>
      <c r="U55" s="95" t="s">
        <v>0</v>
      </c>
      <c r="V55" s="807">
        <f t="shared" ref="V55:V61" si="21">C55-(SUM(Q55:U57))</f>
        <v>0</v>
      </c>
      <c r="W55" s="656"/>
      <c r="X55" s="657"/>
      <c r="Y55" s="658"/>
      <c r="Z55" s="657"/>
      <c r="AA55" s="658"/>
      <c r="AB55" s="657"/>
      <c r="AC55" s="659"/>
      <c r="AD55" s="657"/>
      <c r="AE55" s="660">
        <f>C55-(W55+Y55+AA55+AC55)</f>
        <v>0</v>
      </c>
      <c r="AF55" s="661">
        <f>F55-(X55+Z55+AB55+AD55)</f>
        <v>0</v>
      </c>
    </row>
    <row r="56" spans="1:32" ht="19.5" x14ac:dyDescent="0.3">
      <c r="A56" s="86"/>
      <c r="B56" s="413" t="s">
        <v>272</v>
      </c>
      <c r="C56" s="572"/>
      <c r="D56" s="36" t="s">
        <v>1</v>
      </c>
      <c r="E56" s="35" t="s">
        <v>0</v>
      </c>
      <c r="F56" s="576"/>
      <c r="G56" s="95" t="s">
        <v>0</v>
      </c>
      <c r="H56" s="589"/>
      <c r="I56" s="576"/>
      <c r="J56" s="576"/>
      <c r="K56" s="648"/>
      <c r="L56" s="34" t="s">
        <v>0</v>
      </c>
      <c r="M56" s="34" t="s">
        <v>0</v>
      </c>
      <c r="N56" s="586"/>
      <c r="O56" s="650"/>
      <c r="P56" s="567">
        <f t="shared" si="20"/>
        <v>0</v>
      </c>
      <c r="Q56" s="787"/>
      <c r="R56" s="576"/>
      <c r="S56" s="586"/>
      <c r="T56" s="645"/>
      <c r="U56" s="95" t="s">
        <v>0</v>
      </c>
      <c r="V56" s="807">
        <f>C56-(SUM(Q56:U57))</f>
        <v>0</v>
      </c>
      <c r="W56" s="596"/>
      <c r="X56" s="597"/>
      <c r="Y56" s="598"/>
      <c r="Z56" s="597"/>
      <c r="AA56" s="598"/>
      <c r="AB56" s="597"/>
      <c r="AC56" s="599"/>
      <c r="AD56" s="597"/>
      <c r="AE56" s="660">
        <f>C56-(W56+Y56+AA56+AC56)</f>
        <v>0</v>
      </c>
      <c r="AF56" s="661">
        <f>F56-(X56+Z56+AB56+AD56)</f>
        <v>0</v>
      </c>
    </row>
    <row r="57" spans="1:32" ht="19.5" x14ac:dyDescent="0.3">
      <c r="A57" s="84"/>
      <c r="B57" s="480" t="s">
        <v>280</v>
      </c>
      <c r="C57" s="571"/>
      <c r="D57" s="82" t="s">
        <v>1</v>
      </c>
      <c r="E57" s="81" t="s">
        <v>0</v>
      </c>
      <c r="F57" s="575"/>
      <c r="G57" s="80" t="s">
        <v>0</v>
      </c>
      <c r="H57" s="78" t="s">
        <v>0</v>
      </c>
      <c r="I57" s="78" t="s">
        <v>0</v>
      </c>
      <c r="J57" s="78" t="s">
        <v>0</v>
      </c>
      <c r="K57" s="649"/>
      <c r="L57" s="78" t="s">
        <v>0</v>
      </c>
      <c r="M57" s="78" t="s">
        <v>0</v>
      </c>
      <c r="N57" s="78" t="s">
        <v>0</v>
      </c>
      <c r="O57" s="527" t="s">
        <v>0</v>
      </c>
      <c r="P57" s="567">
        <f t="shared" si="20"/>
        <v>0</v>
      </c>
      <c r="Q57" s="578"/>
      <c r="R57" s="575"/>
      <c r="S57" s="584"/>
      <c r="T57" s="575"/>
      <c r="U57" s="80" t="s">
        <v>0</v>
      </c>
      <c r="V57" s="807">
        <f>C57-(SUM(Q57:U59))</f>
        <v>0</v>
      </c>
      <c r="W57" s="590"/>
      <c r="X57" s="591"/>
      <c r="Y57" s="592"/>
      <c r="Z57" s="591"/>
      <c r="AA57" s="592"/>
      <c r="AB57" s="591"/>
      <c r="AC57" s="593"/>
      <c r="AD57" s="591"/>
      <c r="AE57" s="660">
        <f>C57-(W57+Y57+AA57+AC57)</f>
        <v>0</v>
      </c>
      <c r="AF57" s="661">
        <f>F57-(X57+Z57+AB57+AD57)</f>
        <v>0</v>
      </c>
    </row>
    <row r="58" spans="1:32" ht="42.75" customHeight="1" x14ac:dyDescent="0.35">
      <c r="A58" s="389"/>
      <c r="B58" s="390"/>
      <c r="C58" s="403" t="s">
        <v>13</v>
      </c>
      <c r="D58" s="404" t="s">
        <v>12</v>
      </c>
      <c r="E58" s="378" t="s">
        <v>11</v>
      </c>
      <c r="F58" s="379" t="s">
        <v>10</v>
      </c>
      <c r="G58" s="380" t="s">
        <v>9</v>
      </c>
      <c r="H58" s="381" t="s">
        <v>255</v>
      </c>
      <c r="I58" s="382" t="s">
        <v>256</v>
      </c>
      <c r="J58" s="382" t="s">
        <v>261</v>
      </c>
      <c r="K58" s="382" t="s">
        <v>260</v>
      </c>
      <c r="L58" s="382" t="s">
        <v>262</v>
      </c>
      <c r="M58" s="382"/>
      <c r="N58" s="383" t="s">
        <v>7</v>
      </c>
      <c r="O58" s="391" t="s">
        <v>252</v>
      </c>
      <c r="P58" s="552"/>
      <c r="Q58" s="779" t="s">
        <v>263</v>
      </c>
      <c r="R58" s="226" t="s">
        <v>274</v>
      </c>
      <c r="S58" s="172" t="s">
        <v>275</v>
      </c>
      <c r="T58" s="172" t="s">
        <v>276</v>
      </c>
      <c r="U58" s="811" t="s">
        <v>277</v>
      </c>
      <c r="V58" s="552"/>
      <c r="W58" s="392"/>
      <c r="X58" s="393"/>
      <c r="Y58" s="395"/>
      <c r="Z58" s="393"/>
      <c r="AA58" s="392"/>
      <c r="AB58" s="393"/>
      <c r="AC58" s="394"/>
      <c r="AD58" s="393"/>
      <c r="AE58" s="125"/>
      <c r="AF58" s="124"/>
    </row>
    <row r="59" spans="1:32" ht="19.5" x14ac:dyDescent="0.3">
      <c r="A59" s="86"/>
      <c r="B59" s="441" t="s">
        <v>270</v>
      </c>
      <c r="C59" s="572"/>
      <c r="D59" s="16" t="s">
        <v>1</v>
      </c>
      <c r="E59" s="15" t="s">
        <v>0</v>
      </c>
      <c r="F59" s="576"/>
      <c r="G59" s="318" t="s">
        <v>0</v>
      </c>
      <c r="H59" s="14" t="s">
        <v>0</v>
      </c>
      <c r="I59" s="14" t="s">
        <v>0</v>
      </c>
      <c r="J59" s="14" t="s">
        <v>0</v>
      </c>
      <c r="K59" s="648"/>
      <c r="L59" s="14" t="s">
        <v>0</v>
      </c>
      <c r="M59" s="14" t="s">
        <v>0</v>
      </c>
      <c r="N59" s="14" t="s">
        <v>0</v>
      </c>
      <c r="O59" s="14" t="s">
        <v>0</v>
      </c>
      <c r="P59" s="567">
        <f t="shared" si="20"/>
        <v>0</v>
      </c>
      <c r="Q59" s="787"/>
      <c r="R59" s="576"/>
      <c r="S59" s="586"/>
      <c r="T59" s="576"/>
      <c r="U59" s="95" t="s">
        <v>0</v>
      </c>
      <c r="V59" s="807">
        <f t="shared" si="21"/>
        <v>0</v>
      </c>
      <c r="W59" s="596"/>
      <c r="X59" s="597"/>
      <c r="Y59" s="598"/>
      <c r="Z59" s="597"/>
      <c r="AA59" s="598"/>
      <c r="AB59" s="597"/>
      <c r="AC59" s="599"/>
      <c r="AD59" s="597"/>
      <c r="AE59" s="660">
        <f>C59-(W59+Y59+AA59+AC59)</f>
        <v>0</v>
      </c>
      <c r="AF59" s="661">
        <f>F59-(X59+Z59+AB59+AD59)</f>
        <v>0</v>
      </c>
    </row>
    <row r="60" spans="1:32" ht="19.5" x14ac:dyDescent="0.3">
      <c r="A60" s="86"/>
      <c r="B60" s="468" t="s">
        <v>271</v>
      </c>
      <c r="C60" s="65"/>
      <c r="D60" s="26"/>
      <c r="E60" s="26"/>
      <c r="F60" s="512"/>
      <c r="G60" s="26"/>
      <c r="H60" s="25"/>
      <c r="I60" s="25"/>
      <c r="J60" s="25"/>
      <c r="K60" s="26"/>
      <c r="L60" s="26"/>
      <c r="M60" s="26"/>
      <c r="N60" s="25"/>
      <c r="O60" s="25"/>
      <c r="P60" s="558"/>
      <c r="Q60" s="65"/>
      <c r="R60" s="25"/>
      <c r="S60" s="25"/>
      <c r="T60" s="26"/>
      <c r="U60" s="469"/>
      <c r="V60" s="558"/>
      <c r="W60" s="25"/>
      <c r="X60" s="25"/>
      <c r="Y60" s="25"/>
      <c r="Z60" s="25"/>
      <c r="AA60" s="25"/>
      <c r="AB60" s="25"/>
      <c r="AC60" s="25"/>
      <c r="AD60" s="469"/>
      <c r="AE60" s="454"/>
      <c r="AF60" s="321"/>
    </row>
    <row r="61" spans="1:32" ht="19.5" x14ac:dyDescent="0.3">
      <c r="A61" s="84"/>
      <c r="B61" s="470" t="s">
        <v>2</v>
      </c>
      <c r="C61" s="651">
        <f>SUM(C54:C59)</f>
        <v>0</v>
      </c>
      <c r="D61" s="322" t="s">
        <v>1</v>
      </c>
      <c r="E61" s="466" t="s">
        <v>0</v>
      </c>
      <c r="F61" s="652">
        <f>SUM(F54:F59)</f>
        <v>0</v>
      </c>
      <c r="G61" s="467" t="s">
        <v>0</v>
      </c>
      <c r="H61" s="653">
        <f>SUM(H54:H59)</f>
        <v>0</v>
      </c>
      <c r="I61" s="652">
        <f>SUM(I54:I59)</f>
        <v>0</v>
      </c>
      <c r="J61" s="652">
        <f>SUM(J54:J59)</f>
        <v>0</v>
      </c>
      <c r="K61" s="652">
        <f>SUM(K54:K59)</f>
        <v>0</v>
      </c>
      <c r="L61" s="14" t="s">
        <v>0</v>
      </c>
      <c r="M61" s="14" t="s">
        <v>0</v>
      </c>
      <c r="N61" s="652">
        <f>SUM(N54:N59)</f>
        <v>0</v>
      </c>
      <c r="O61" s="652">
        <f>SUM(O54:O59)</f>
        <v>0</v>
      </c>
      <c r="P61" s="567">
        <f t="shared" si="20"/>
        <v>0</v>
      </c>
      <c r="Q61" s="676">
        <f>SUM(Q54:Q59)</f>
        <v>0</v>
      </c>
      <c r="R61" s="655">
        <f>SUM(R54:R59)</f>
        <v>0</v>
      </c>
      <c r="S61" s="655">
        <f>SUM(S54:S59)</f>
        <v>0</v>
      </c>
      <c r="T61" s="655">
        <f>SUM(T54:T59)</f>
        <v>0</v>
      </c>
      <c r="U61" s="80" t="s">
        <v>0</v>
      </c>
      <c r="V61" s="807">
        <f t="shared" si="21"/>
        <v>0</v>
      </c>
      <c r="W61" s="662">
        <f t="shared" ref="W61:AF61" si="22">SUM(W54:W59)</f>
        <v>0</v>
      </c>
      <c r="X61" s="663">
        <f t="shared" si="22"/>
        <v>0</v>
      </c>
      <c r="Y61" s="664">
        <f t="shared" si="22"/>
        <v>0</v>
      </c>
      <c r="Z61" s="662">
        <f t="shared" si="22"/>
        <v>0</v>
      </c>
      <c r="AA61" s="665">
        <f t="shared" si="22"/>
        <v>0</v>
      </c>
      <c r="AB61" s="666">
        <f t="shared" si="22"/>
        <v>0</v>
      </c>
      <c r="AC61" s="667">
        <f t="shared" si="22"/>
        <v>0</v>
      </c>
      <c r="AD61" s="654">
        <f t="shared" si="22"/>
        <v>0</v>
      </c>
      <c r="AE61" s="668">
        <f t="shared" si="22"/>
        <v>0</v>
      </c>
      <c r="AF61" s="669">
        <f t="shared" si="22"/>
        <v>0</v>
      </c>
    </row>
    <row r="62" spans="1:32" ht="41.25" x14ac:dyDescent="0.35">
      <c r="A62" s="389"/>
      <c r="B62" s="390"/>
      <c r="C62" s="403" t="s">
        <v>13</v>
      </c>
      <c r="D62" s="404" t="s">
        <v>12</v>
      </c>
      <c r="E62" s="378" t="s">
        <v>11</v>
      </c>
      <c r="F62" s="379" t="s">
        <v>10</v>
      </c>
      <c r="G62" s="380" t="s">
        <v>9</v>
      </c>
      <c r="H62" s="381" t="s">
        <v>255</v>
      </c>
      <c r="I62" s="382" t="s">
        <v>256</v>
      </c>
      <c r="J62" s="382" t="s">
        <v>257</v>
      </c>
      <c r="K62" s="382" t="s">
        <v>258</v>
      </c>
      <c r="L62" s="382" t="s">
        <v>259</v>
      </c>
      <c r="M62" s="382" t="s">
        <v>273</v>
      </c>
      <c r="N62" s="382"/>
      <c r="O62" s="391" t="s">
        <v>252</v>
      </c>
      <c r="P62" s="552"/>
      <c r="Q62" s="779" t="s">
        <v>263</v>
      </c>
      <c r="R62" s="172" t="s">
        <v>264</v>
      </c>
      <c r="S62" s="440" t="s">
        <v>265</v>
      </c>
      <c r="T62" s="173" t="s">
        <v>64</v>
      </c>
      <c r="U62" s="811" t="s">
        <v>266</v>
      </c>
      <c r="V62" s="552"/>
      <c r="W62" s="392"/>
      <c r="X62" s="393"/>
      <c r="Y62" s="395"/>
      <c r="Z62" s="393"/>
      <c r="AA62" s="392"/>
      <c r="AB62" s="393"/>
      <c r="AC62" s="394"/>
      <c r="AD62" s="393"/>
      <c r="AE62" s="125"/>
      <c r="AF62" s="124"/>
    </row>
    <row r="63" spans="1:32" ht="19.5" x14ac:dyDescent="0.3">
      <c r="A63" s="86"/>
      <c r="B63" s="85" t="s">
        <v>292</v>
      </c>
      <c r="C63" s="20"/>
      <c r="D63" s="20"/>
      <c r="E63" s="20"/>
      <c r="F63" s="20"/>
      <c r="G63" s="20"/>
      <c r="H63" s="20"/>
      <c r="I63" s="20"/>
      <c r="J63" s="20"/>
      <c r="K63" s="20"/>
      <c r="L63" s="20"/>
      <c r="M63" s="20"/>
      <c r="N63" s="20"/>
      <c r="O63" s="20"/>
      <c r="P63" s="519"/>
      <c r="Q63" s="64"/>
      <c r="R63" s="20"/>
      <c r="S63" s="20"/>
      <c r="T63" s="20"/>
      <c r="U63" s="132"/>
      <c r="V63" s="519"/>
      <c r="W63" s="20"/>
      <c r="X63" s="20"/>
      <c r="Y63" s="20"/>
      <c r="Z63" s="20"/>
      <c r="AA63" s="20"/>
      <c r="AB63" s="20"/>
      <c r="AC63" s="20"/>
      <c r="AD63" s="132"/>
      <c r="AE63" s="62"/>
      <c r="AF63" s="101"/>
    </row>
    <row r="64" spans="1:32" ht="19.5" x14ac:dyDescent="0.3">
      <c r="A64" s="86"/>
      <c r="B64" s="96" t="s">
        <v>230</v>
      </c>
      <c r="C64" s="640"/>
      <c r="D64" s="52" t="s">
        <v>1</v>
      </c>
      <c r="E64" s="100" t="s">
        <v>0</v>
      </c>
      <c r="F64" s="639"/>
      <c r="G64" s="99" t="s">
        <v>0</v>
      </c>
      <c r="H64" s="647"/>
      <c r="I64" s="34" t="s">
        <v>0</v>
      </c>
      <c r="J64" s="34" t="s">
        <v>0</v>
      </c>
      <c r="K64" s="34" t="s">
        <v>0</v>
      </c>
      <c r="L64" s="34" t="s">
        <v>0</v>
      </c>
      <c r="M64" s="34" t="s">
        <v>0</v>
      </c>
      <c r="N64" s="34" t="s">
        <v>0</v>
      </c>
      <c r="O64" s="677"/>
      <c r="P64" s="567">
        <f t="shared" ref="P64:P70" si="23">C64-(SUM(H64:O64))</f>
        <v>0</v>
      </c>
      <c r="Q64" s="797"/>
      <c r="R64" s="587"/>
      <c r="S64" s="639"/>
      <c r="T64" s="639"/>
      <c r="U64" s="741"/>
      <c r="V64" s="807">
        <f t="shared" ref="V64:V69" si="24">C64-(SUM(Q64:U66))</f>
        <v>0</v>
      </c>
      <c r="W64" s="632"/>
      <c r="X64" s="633"/>
      <c r="Y64" s="634"/>
      <c r="Z64" s="633"/>
      <c r="AA64" s="634"/>
      <c r="AB64" s="633"/>
      <c r="AC64" s="635"/>
      <c r="AD64" s="633"/>
      <c r="AE64" s="660">
        <f t="shared" ref="AE64:AE69" si="25">C64-(W64+Y64+AA64+AC64)</f>
        <v>0</v>
      </c>
      <c r="AF64" s="661">
        <f t="shared" ref="AF64:AF69" si="26">F64-(X64+Z64+AB64+AD64)</f>
        <v>0</v>
      </c>
    </row>
    <row r="65" spans="1:32" ht="19.5" x14ac:dyDescent="0.3">
      <c r="A65" s="86"/>
      <c r="B65" s="96" t="s">
        <v>231</v>
      </c>
      <c r="C65" s="573"/>
      <c r="D65" s="36" t="s">
        <v>1</v>
      </c>
      <c r="E65" s="35" t="s">
        <v>0</v>
      </c>
      <c r="F65" s="645"/>
      <c r="G65" s="95" t="s">
        <v>0</v>
      </c>
      <c r="H65" s="34" t="s">
        <v>0</v>
      </c>
      <c r="I65" s="647"/>
      <c r="J65" s="34" t="s">
        <v>0</v>
      </c>
      <c r="K65" s="34" t="s">
        <v>0</v>
      </c>
      <c r="L65" s="34" t="s">
        <v>0</v>
      </c>
      <c r="M65" s="34" t="s">
        <v>0</v>
      </c>
      <c r="N65" s="34" t="s">
        <v>0</v>
      </c>
      <c r="O65" s="677"/>
      <c r="P65" s="567">
        <f t="shared" si="23"/>
        <v>0</v>
      </c>
      <c r="Q65" s="796"/>
      <c r="R65" s="645"/>
      <c r="S65" s="650"/>
      <c r="T65" s="639"/>
      <c r="U65" s="740"/>
      <c r="V65" s="807">
        <f t="shared" si="24"/>
        <v>0</v>
      </c>
      <c r="W65" s="656"/>
      <c r="X65" s="657"/>
      <c r="Y65" s="658"/>
      <c r="Z65" s="657"/>
      <c r="AA65" s="658"/>
      <c r="AB65" s="657"/>
      <c r="AC65" s="659"/>
      <c r="AD65" s="657"/>
      <c r="AE65" s="660">
        <f t="shared" si="25"/>
        <v>0</v>
      </c>
      <c r="AF65" s="661">
        <f t="shared" si="26"/>
        <v>0</v>
      </c>
    </row>
    <row r="66" spans="1:32" ht="19.5" x14ac:dyDescent="0.3">
      <c r="A66" s="86"/>
      <c r="B66" s="96" t="s">
        <v>232</v>
      </c>
      <c r="C66" s="572"/>
      <c r="D66" s="52" t="s">
        <v>1</v>
      </c>
      <c r="E66" s="35" t="s">
        <v>0</v>
      </c>
      <c r="F66" s="576"/>
      <c r="G66" s="95" t="s">
        <v>0</v>
      </c>
      <c r="H66" s="34" t="s">
        <v>0</v>
      </c>
      <c r="I66" s="34" t="s">
        <v>0</v>
      </c>
      <c r="J66" s="647"/>
      <c r="K66" s="34" t="s">
        <v>0</v>
      </c>
      <c r="L66" s="34" t="s">
        <v>0</v>
      </c>
      <c r="M66" s="34" t="s">
        <v>0</v>
      </c>
      <c r="N66" s="34" t="s">
        <v>0</v>
      </c>
      <c r="O66" s="678"/>
      <c r="P66" s="567">
        <f t="shared" si="23"/>
        <v>0</v>
      </c>
      <c r="Q66" s="787"/>
      <c r="R66" s="576"/>
      <c r="S66" s="586"/>
      <c r="T66" s="639"/>
      <c r="U66" s="742"/>
      <c r="V66" s="807">
        <f t="shared" si="24"/>
        <v>0</v>
      </c>
      <c r="W66" s="596"/>
      <c r="X66" s="597"/>
      <c r="Y66" s="598"/>
      <c r="Z66" s="597"/>
      <c r="AA66" s="598"/>
      <c r="AB66" s="597"/>
      <c r="AC66" s="599"/>
      <c r="AD66" s="597"/>
      <c r="AE66" s="660">
        <f t="shared" si="25"/>
        <v>0</v>
      </c>
      <c r="AF66" s="661">
        <f t="shared" si="26"/>
        <v>0</v>
      </c>
    </row>
    <row r="67" spans="1:32" ht="19.5" x14ac:dyDescent="0.3">
      <c r="A67" s="86"/>
      <c r="B67" s="96" t="s">
        <v>233</v>
      </c>
      <c r="C67" s="572"/>
      <c r="D67" s="52" t="s">
        <v>1</v>
      </c>
      <c r="E67" s="35" t="s">
        <v>0</v>
      </c>
      <c r="F67" s="576"/>
      <c r="G67" s="95" t="s">
        <v>0</v>
      </c>
      <c r="H67" s="34" t="s">
        <v>0</v>
      </c>
      <c r="I67" s="34" t="s">
        <v>0</v>
      </c>
      <c r="J67" s="34" t="s">
        <v>0</v>
      </c>
      <c r="K67" s="647"/>
      <c r="L67" s="34" t="s">
        <v>0</v>
      </c>
      <c r="M67" s="34" t="s">
        <v>0</v>
      </c>
      <c r="N67" s="34" t="s">
        <v>0</v>
      </c>
      <c r="O67" s="678"/>
      <c r="P67" s="567">
        <f t="shared" si="23"/>
        <v>0</v>
      </c>
      <c r="Q67" s="787"/>
      <c r="R67" s="576"/>
      <c r="S67" s="586"/>
      <c r="T67" s="639"/>
      <c r="U67" s="742"/>
      <c r="V67" s="807">
        <f t="shared" si="24"/>
        <v>0</v>
      </c>
      <c r="W67" s="596"/>
      <c r="X67" s="597"/>
      <c r="Y67" s="598"/>
      <c r="Z67" s="597"/>
      <c r="AA67" s="598"/>
      <c r="AB67" s="597"/>
      <c r="AC67" s="599"/>
      <c r="AD67" s="597"/>
      <c r="AE67" s="660">
        <f t="shared" si="25"/>
        <v>0</v>
      </c>
      <c r="AF67" s="661">
        <f t="shared" si="26"/>
        <v>0</v>
      </c>
    </row>
    <row r="68" spans="1:32" ht="19.5" x14ac:dyDescent="0.3">
      <c r="A68" s="86"/>
      <c r="B68" s="96" t="s">
        <v>234</v>
      </c>
      <c r="C68" s="572"/>
      <c r="D68" s="36" t="s">
        <v>1</v>
      </c>
      <c r="E68" s="35" t="s">
        <v>0</v>
      </c>
      <c r="F68" s="576"/>
      <c r="G68" s="95" t="s">
        <v>0</v>
      </c>
      <c r="H68" s="34" t="s">
        <v>0</v>
      </c>
      <c r="I68" s="34" t="s">
        <v>0</v>
      </c>
      <c r="J68" s="34" t="s">
        <v>0</v>
      </c>
      <c r="K68" s="34" t="s">
        <v>0</v>
      </c>
      <c r="L68" s="647"/>
      <c r="M68" s="34" t="s">
        <v>0</v>
      </c>
      <c r="N68" s="34" t="s">
        <v>0</v>
      </c>
      <c r="O68" s="678"/>
      <c r="P68" s="567">
        <f t="shared" si="23"/>
        <v>0</v>
      </c>
      <c r="Q68" s="787"/>
      <c r="R68" s="576"/>
      <c r="S68" s="586"/>
      <c r="T68" s="639"/>
      <c r="U68" s="742"/>
      <c r="V68" s="807">
        <f t="shared" si="24"/>
        <v>0</v>
      </c>
      <c r="W68" s="596"/>
      <c r="X68" s="597"/>
      <c r="Y68" s="598"/>
      <c r="Z68" s="597"/>
      <c r="AA68" s="598"/>
      <c r="AB68" s="597"/>
      <c r="AC68" s="599"/>
      <c r="AD68" s="597"/>
      <c r="AE68" s="660">
        <f t="shared" si="25"/>
        <v>0</v>
      </c>
      <c r="AF68" s="661">
        <f t="shared" si="26"/>
        <v>0</v>
      </c>
    </row>
    <row r="69" spans="1:32" ht="19.5" x14ac:dyDescent="0.3">
      <c r="A69" s="86"/>
      <c r="B69" s="441" t="s">
        <v>235</v>
      </c>
      <c r="C69" s="572"/>
      <c r="D69" s="16" t="s">
        <v>1</v>
      </c>
      <c r="E69" s="15" t="s">
        <v>0</v>
      </c>
      <c r="F69" s="576"/>
      <c r="G69" s="318" t="s">
        <v>0</v>
      </c>
      <c r="H69" s="14" t="s">
        <v>0</v>
      </c>
      <c r="I69" s="14" t="s">
        <v>0</v>
      </c>
      <c r="J69" s="14" t="s">
        <v>0</v>
      </c>
      <c r="K69" s="14" t="s">
        <v>0</v>
      </c>
      <c r="L69" s="14" t="s">
        <v>0</v>
      </c>
      <c r="M69" s="648"/>
      <c r="N69" s="14" t="s">
        <v>0</v>
      </c>
      <c r="O69" s="678"/>
      <c r="P69" s="670">
        <f t="shared" si="23"/>
        <v>0</v>
      </c>
      <c r="Q69" s="787"/>
      <c r="R69" s="576"/>
      <c r="S69" s="586"/>
      <c r="T69" s="679"/>
      <c r="U69" s="742"/>
      <c r="V69" s="808">
        <f t="shared" si="24"/>
        <v>0</v>
      </c>
      <c r="W69" s="596"/>
      <c r="X69" s="597"/>
      <c r="Y69" s="598"/>
      <c r="Z69" s="597"/>
      <c r="AA69" s="598"/>
      <c r="AB69" s="597"/>
      <c r="AC69" s="599"/>
      <c r="AD69" s="597"/>
      <c r="AE69" s="636">
        <f t="shared" si="25"/>
        <v>0</v>
      </c>
      <c r="AF69" s="637">
        <f t="shared" si="26"/>
        <v>0</v>
      </c>
    </row>
    <row r="70" spans="1:32" x14ac:dyDescent="0.3">
      <c r="A70" s="84"/>
      <c r="B70" s="671" t="s">
        <v>2</v>
      </c>
      <c r="C70" s="675">
        <f>SUM(C64:C68)</f>
        <v>0</v>
      </c>
      <c r="D70" s="671" t="s">
        <v>1</v>
      </c>
      <c r="E70" s="672" t="s">
        <v>0</v>
      </c>
      <c r="F70" s="655">
        <f>SUM(F63:F68)</f>
        <v>0</v>
      </c>
      <c r="G70" s="673" t="s">
        <v>0</v>
      </c>
      <c r="H70" s="676">
        <f>SUM(H63:H68)</f>
        <v>0</v>
      </c>
      <c r="I70" s="654">
        <f>SUM(I63:I68)</f>
        <v>0</v>
      </c>
      <c r="J70" s="654">
        <f t="shared" ref="J70:O70" si="27">SUM(J63:J68)</f>
        <v>0</v>
      </c>
      <c r="K70" s="654">
        <f t="shared" si="27"/>
        <v>0</v>
      </c>
      <c r="L70" s="654">
        <f t="shared" si="27"/>
        <v>0</v>
      </c>
      <c r="M70" s="654">
        <f t="shared" si="27"/>
        <v>0</v>
      </c>
      <c r="N70" s="78" t="s">
        <v>0</v>
      </c>
      <c r="O70" s="654">
        <f t="shared" si="27"/>
        <v>0</v>
      </c>
      <c r="P70" s="674">
        <f t="shared" si="23"/>
        <v>0</v>
      </c>
      <c r="Q70" s="676">
        <f t="shared" ref="Q70:AF70" si="28">SUM(Q63:Q68)</f>
        <v>0</v>
      </c>
      <c r="R70" s="655">
        <f t="shared" si="28"/>
        <v>0</v>
      </c>
      <c r="S70" s="655">
        <f t="shared" si="28"/>
        <v>0</v>
      </c>
      <c r="T70" s="655">
        <f t="shared" si="28"/>
        <v>0</v>
      </c>
      <c r="U70" s="817">
        <f t="shared" si="28"/>
        <v>0</v>
      </c>
      <c r="V70" s="809">
        <f t="shared" ref="V70" si="29">I70-(SUM(N70:U70))</f>
        <v>0</v>
      </c>
      <c r="W70" s="680">
        <f t="shared" si="28"/>
        <v>0</v>
      </c>
      <c r="X70" s="681">
        <f t="shared" si="28"/>
        <v>0</v>
      </c>
      <c r="Y70" s="667">
        <f t="shared" si="28"/>
        <v>0</v>
      </c>
      <c r="Z70" s="681">
        <f t="shared" si="28"/>
        <v>0</v>
      </c>
      <c r="AA70" s="667">
        <f t="shared" si="28"/>
        <v>0</v>
      </c>
      <c r="AB70" s="681">
        <f t="shared" si="28"/>
        <v>0</v>
      </c>
      <c r="AC70" s="667">
        <f t="shared" si="28"/>
        <v>0</v>
      </c>
      <c r="AD70" s="681">
        <f t="shared" si="28"/>
        <v>0</v>
      </c>
      <c r="AE70" s="682">
        <f t="shared" si="28"/>
        <v>0</v>
      </c>
      <c r="AF70" s="683">
        <f t="shared" si="28"/>
        <v>0</v>
      </c>
    </row>
    <row r="71" spans="1:32" ht="21" x14ac:dyDescent="0.35">
      <c r="A71" s="432">
        <v>4</v>
      </c>
      <c r="B71" s="433" t="s">
        <v>15</v>
      </c>
      <c r="C71" s="434"/>
      <c r="D71" s="434"/>
      <c r="E71" s="435"/>
      <c r="F71" s="435"/>
      <c r="G71" s="435"/>
      <c r="H71" s="435"/>
      <c r="I71" s="435"/>
      <c r="J71" s="435"/>
      <c r="K71" s="435"/>
      <c r="L71" s="435"/>
      <c r="M71" s="435"/>
      <c r="N71" s="435"/>
      <c r="O71" s="435"/>
      <c r="P71" s="557"/>
      <c r="Q71" s="798"/>
      <c r="R71" s="435"/>
      <c r="S71" s="435"/>
      <c r="T71" s="435"/>
      <c r="U71" s="447"/>
      <c r="V71" s="557"/>
      <c r="W71" s="435"/>
      <c r="X71" s="435"/>
      <c r="Y71" s="435"/>
      <c r="Z71" s="435"/>
      <c r="AA71" s="435"/>
      <c r="AB71" s="435"/>
      <c r="AC71" s="435"/>
      <c r="AD71" s="447"/>
      <c r="AE71" s="455"/>
      <c r="AF71" s="59"/>
    </row>
    <row r="72" spans="1:32" s="66" customFormat="1" ht="45" x14ac:dyDescent="0.2">
      <c r="A72" s="374"/>
      <c r="B72" s="375"/>
      <c r="C72" s="376"/>
      <c r="D72" s="377"/>
      <c r="E72" s="378" t="s">
        <v>11</v>
      </c>
      <c r="F72" s="379" t="s">
        <v>10</v>
      </c>
      <c r="G72" s="380" t="s">
        <v>9</v>
      </c>
      <c r="H72" s="175" t="s">
        <v>25</v>
      </c>
      <c r="I72" s="174" t="s">
        <v>24</v>
      </c>
      <c r="J72" s="174" t="s">
        <v>23</v>
      </c>
      <c r="K72" s="173" t="s">
        <v>22</v>
      </c>
      <c r="L72" s="382" t="s">
        <v>8</v>
      </c>
      <c r="M72" s="382" t="s">
        <v>226</v>
      </c>
      <c r="N72" s="383" t="s">
        <v>7</v>
      </c>
      <c r="O72" s="436" t="s">
        <v>252</v>
      </c>
      <c r="P72" s="550"/>
      <c r="Q72" s="779" t="s">
        <v>263</v>
      </c>
      <c r="R72" s="226" t="s">
        <v>274</v>
      </c>
      <c r="S72" s="172" t="s">
        <v>275</v>
      </c>
      <c r="T72" s="172" t="s">
        <v>276</v>
      </c>
      <c r="U72" s="811" t="s">
        <v>252</v>
      </c>
      <c r="V72" s="550"/>
      <c r="W72" s="384"/>
      <c r="X72" s="385"/>
      <c r="Y72" s="387"/>
      <c r="Z72" s="385"/>
      <c r="AA72" s="384"/>
      <c r="AB72" s="385"/>
      <c r="AC72" s="386"/>
      <c r="AD72" s="385"/>
      <c r="AE72" s="68"/>
      <c r="AF72" s="67"/>
    </row>
    <row r="73" spans="1:32" x14ac:dyDescent="0.3">
      <c r="A73" s="86"/>
      <c r="B73" s="18" t="s">
        <v>213</v>
      </c>
      <c r="C73" s="684"/>
      <c r="D73" s="63" t="s">
        <v>1</v>
      </c>
      <c r="E73" s="100" t="s">
        <v>0</v>
      </c>
      <c r="F73" s="587"/>
      <c r="G73" s="99" t="s">
        <v>0</v>
      </c>
      <c r="H73" s="137" t="s">
        <v>0</v>
      </c>
      <c r="I73" s="137" t="s">
        <v>0</v>
      </c>
      <c r="J73" s="137" t="s">
        <v>0</v>
      </c>
      <c r="K73" s="137" t="s">
        <v>0</v>
      </c>
      <c r="L73" s="587"/>
      <c r="M73" s="587"/>
      <c r="N73" s="137" t="s">
        <v>0</v>
      </c>
      <c r="O73" s="137" t="s">
        <v>0</v>
      </c>
      <c r="P73" s="567">
        <f t="shared" ref="P73:P80" si="30">C73-(SUM(H73:O73))</f>
        <v>0</v>
      </c>
      <c r="Q73" s="797"/>
      <c r="R73" s="587"/>
      <c r="S73" s="639"/>
      <c r="T73" s="587"/>
      <c r="U73" s="741"/>
      <c r="V73" s="807">
        <f t="shared" ref="V73:V80" si="31">C73-(SUM(Q73:U75))</f>
        <v>0</v>
      </c>
      <c r="W73" s="632"/>
      <c r="X73" s="633"/>
      <c r="Y73" s="634"/>
      <c r="Z73" s="633"/>
      <c r="AA73" s="632"/>
      <c r="AB73" s="633"/>
      <c r="AC73" s="635"/>
      <c r="AD73" s="633"/>
      <c r="AE73" s="692">
        <f>C73-(W73+Y73+AA73+AC73)</f>
        <v>0</v>
      </c>
      <c r="AF73" s="693">
        <f>F73-(X73+Z73+AB73+AD73)</f>
        <v>0</v>
      </c>
    </row>
    <row r="74" spans="1:32" x14ac:dyDescent="0.3">
      <c r="A74" s="84"/>
      <c r="B74" s="352" t="s">
        <v>169</v>
      </c>
      <c r="C74" s="353"/>
      <c r="D74" s="340"/>
      <c r="E74" s="340"/>
      <c r="F74" s="513"/>
      <c r="G74" s="126"/>
      <c r="H74" s="354"/>
      <c r="I74" s="354"/>
      <c r="J74" s="354"/>
      <c r="K74" s="354"/>
      <c r="L74" s="354"/>
      <c r="M74" s="354"/>
      <c r="N74" s="354"/>
      <c r="O74" s="354"/>
      <c r="P74" s="524"/>
      <c r="Q74" s="775"/>
      <c r="R74" s="354"/>
      <c r="S74" s="354"/>
      <c r="T74" s="354"/>
      <c r="U74" s="362"/>
      <c r="V74" s="524"/>
      <c r="W74" s="354"/>
      <c r="X74" s="354"/>
      <c r="Y74" s="354"/>
      <c r="Z74" s="354"/>
      <c r="AA74" s="354"/>
      <c r="AB74" s="354"/>
      <c r="AC74" s="354"/>
      <c r="AD74" s="362"/>
      <c r="AE74" s="27"/>
      <c r="AF74" s="23"/>
    </row>
    <row r="75" spans="1:32" x14ac:dyDescent="0.3">
      <c r="A75" s="86"/>
      <c r="B75" s="18" t="s">
        <v>167</v>
      </c>
      <c r="C75" s="685"/>
      <c r="D75" s="355" t="s">
        <v>1</v>
      </c>
      <c r="E75" s="356" t="s">
        <v>0</v>
      </c>
      <c r="F75" s="585"/>
      <c r="G75" s="357" t="s">
        <v>0</v>
      </c>
      <c r="H75" s="225" t="s">
        <v>0</v>
      </c>
      <c r="I75" s="225" t="s">
        <v>0</v>
      </c>
      <c r="J75" s="225" t="s">
        <v>0</v>
      </c>
      <c r="K75" s="225" t="s">
        <v>0</v>
      </c>
      <c r="L75" s="225" t="s">
        <v>0</v>
      </c>
      <c r="M75" s="225" t="s">
        <v>0</v>
      </c>
      <c r="N75" s="679"/>
      <c r="O75" s="5" t="s">
        <v>0</v>
      </c>
      <c r="P75" s="567">
        <f t="shared" si="30"/>
        <v>0</v>
      </c>
      <c r="Q75" s="799"/>
      <c r="R75" s="585"/>
      <c r="S75" s="679"/>
      <c r="T75" s="585"/>
      <c r="U75" s="752"/>
      <c r="V75" s="807">
        <f t="shared" si="31"/>
        <v>0</v>
      </c>
      <c r="W75" s="694"/>
      <c r="X75" s="695"/>
      <c r="Y75" s="696"/>
      <c r="Z75" s="695"/>
      <c r="AA75" s="694"/>
      <c r="AB75" s="695"/>
      <c r="AC75" s="697"/>
      <c r="AD75" s="695"/>
      <c r="AE75" s="698">
        <f>C75-(W75+Y75+AA75+AC75)</f>
        <v>0</v>
      </c>
      <c r="AF75" s="699">
        <f>F75-(X75+Z75+AB75+AD75)</f>
        <v>0</v>
      </c>
    </row>
    <row r="76" spans="1:32" x14ac:dyDescent="0.3">
      <c r="A76" s="112"/>
      <c r="B76" s="358" t="s">
        <v>168</v>
      </c>
      <c r="C76" s="686"/>
      <c r="D76" s="359" t="s">
        <v>1</v>
      </c>
      <c r="E76" s="360" t="s">
        <v>0</v>
      </c>
      <c r="F76" s="361" t="s">
        <v>0</v>
      </c>
      <c r="G76" s="688"/>
      <c r="H76" s="361" t="s">
        <v>0</v>
      </c>
      <c r="I76" s="361" t="s">
        <v>0</v>
      </c>
      <c r="J76" s="361" t="s">
        <v>0</v>
      </c>
      <c r="K76" s="361" t="s">
        <v>0</v>
      </c>
      <c r="L76" s="690"/>
      <c r="M76" s="690"/>
      <c r="N76" s="689"/>
      <c r="O76" s="137" t="s">
        <v>0</v>
      </c>
      <c r="P76" s="567">
        <f t="shared" si="30"/>
        <v>0</v>
      </c>
      <c r="Q76" s="800"/>
      <c r="R76" s="690"/>
      <c r="S76" s="689"/>
      <c r="T76" s="690"/>
      <c r="U76" s="688"/>
      <c r="V76" s="807">
        <f>C76-(SUM(Q76:U78))</f>
        <v>0</v>
      </c>
      <c r="W76" s="700"/>
      <c r="X76" s="701"/>
      <c r="Y76" s="702"/>
      <c r="Z76" s="701"/>
      <c r="AA76" s="700"/>
      <c r="AB76" s="701"/>
      <c r="AC76" s="703"/>
      <c r="AD76" s="701"/>
      <c r="AE76" s="660">
        <f>C76-(W76+Y76+AA76+AC76)</f>
        <v>0</v>
      </c>
      <c r="AF76" s="661">
        <f>G76-(X76+Z76+AB76+AD76)</f>
        <v>0</v>
      </c>
    </row>
    <row r="77" spans="1:32" x14ac:dyDescent="0.3">
      <c r="A77" s="84"/>
      <c r="B77" s="352" t="s">
        <v>170</v>
      </c>
      <c r="C77" s="353"/>
      <c r="D77" s="340"/>
      <c r="E77" s="126"/>
      <c r="F77" s="126"/>
      <c r="G77" s="126"/>
      <c r="H77" s="354"/>
      <c r="I77" s="354"/>
      <c r="J77" s="354"/>
      <c r="K77" s="354"/>
      <c r="L77" s="354"/>
      <c r="M77" s="354"/>
      <c r="N77" s="354"/>
      <c r="O77" s="354"/>
      <c r="P77" s="524"/>
      <c r="Q77" s="775"/>
      <c r="R77" s="354"/>
      <c r="S77" s="354"/>
      <c r="T77" s="354"/>
      <c r="U77" s="362"/>
      <c r="V77" s="524"/>
      <c r="W77" s="354"/>
      <c r="X77" s="354"/>
      <c r="Y77" s="354"/>
      <c r="Z77" s="354"/>
      <c r="AA77" s="354"/>
      <c r="AB77" s="354"/>
      <c r="AC77" s="354"/>
      <c r="AD77" s="362"/>
      <c r="AE77" s="43"/>
      <c r="AF77" s="45"/>
    </row>
    <row r="78" spans="1:32" x14ac:dyDescent="0.3">
      <c r="A78" s="112"/>
      <c r="B78" s="430" t="s">
        <v>172</v>
      </c>
      <c r="C78" s="686"/>
      <c r="D78" s="359" t="s">
        <v>14</v>
      </c>
      <c r="E78" s="360" t="s">
        <v>0</v>
      </c>
      <c r="F78" s="361" t="s">
        <v>0</v>
      </c>
      <c r="G78" s="688"/>
      <c r="H78" s="361" t="s">
        <v>0</v>
      </c>
      <c r="I78" s="361" t="s">
        <v>0</v>
      </c>
      <c r="J78" s="361" t="s">
        <v>0</v>
      </c>
      <c r="K78" s="361" t="s">
        <v>0</v>
      </c>
      <c r="L78" s="690"/>
      <c r="M78" s="690"/>
      <c r="N78" s="689"/>
      <c r="O78" s="137" t="s">
        <v>0</v>
      </c>
      <c r="P78" s="567">
        <f t="shared" si="30"/>
        <v>0</v>
      </c>
      <c r="Q78" s="800"/>
      <c r="R78" s="690"/>
      <c r="S78" s="689"/>
      <c r="T78" s="690"/>
      <c r="U78" s="688"/>
      <c r="V78" s="807">
        <f t="shared" si="31"/>
        <v>0</v>
      </c>
      <c r="W78" s="700"/>
      <c r="X78" s="701"/>
      <c r="Y78" s="702"/>
      <c r="Z78" s="701"/>
      <c r="AA78" s="700"/>
      <c r="AB78" s="701"/>
      <c r="AC78" s="703"/>
      <c r="AD78" s="701"/>
      <c r="AE78" s="660">
        <f>C78-(W78+Y78+AA78+AC78)</f>
        <v>0</v>
      </c>
      <c r="AF78" s="661">
        <f>G78-(X78+Z78+AB78+AD78)</f>
        <v>0</v>
      </c>
    </row>
    <row r="79" spans="1:32" x14ac:dyDescent="0.3">
      <c r="A79" s="84"/>
      <c r="B79" s="431" t="s">
        <v>171</v>
      </c>
      <c r="C79" s="353"/>
      <c r="D79" s="340"/>
      <c r="E79" s="126"/>
      <c r="F79" s="126"/>
      <c r="G79" s="126"/>
      <c r="H79" s="354"/>
      <c r="I79" s="354"/>
      <c r="J79" s="354"/>
      <c r="K79" s="354"/>
      <c r="L79" s="354"/>
      <c r="M79" s="354"/>
      <c r="N79" s="354"/>
      <c r="O79" s="354"/>
      <c r="P79" s="524"/>
      <c r="Q79" s="775"/>
      <c r="R79" s="354"/>
      <c r="S79" s="354"/>
      <c r="T79" s="354"/>
      <c r="U79" s="362"/>
      <c r="V79" s="524"/>
      <c r="W79" s="354"/>
      <c r="X79" s="354"/>
      <c r="Y79" s="354"/>
      <c r="Z79" s="354"/>
      <c r="AA79" s="354"/>
      <c r="AB79" s="354"/>
      <c r="AC79" s="354"/>
      <c r="AD79" s="362"/>
      <c r="AE79" s="43"/>
      <c r="AF79" s="45"/>
    </row>
    <row r="80" spans="1:32" x14ac:dyDescent="0.3">
      <c r="A80" s="86"/>
      <c r="B80" s="18" t="s">
        <v>173</v>
      </c>
      <c r="C80" s="684">
        <v>180</v>
      </c>
      <c r="D80" s="63" t="s">
        <v>1</v>
      </c>
      <c r="E80" s="687">
        <v>90000</v>
      </c>
      <c r="F80" s="137" t="s">
        <v>0</v>
      </c>
      <c r="G80" s="99" t="s">
        <v>0</v>
      </c>
      <c r="H80" s="137" t="s">
        <v>0</v>
      </c>
      <c r="I80" s="137" t="s">
        <v>0</v>
      </c>
      <c r="J80" s="137" t="s">
        <v>0</v>
      </c>
      <c r="K80" s="137" t="s">
        <v>0</v>
      </c>
      <c r="L80" s="137" t="s">
        <v>0</v>
      </c>
      <c r="M80" s="137" t="s">
        <v>0</v>
      </c>
      <c r="N80" s="137" t="s">
        <v>0</v>
      </c>
      <c r="O80" s="691"/>
      <c r="P80" s="567">
        <f t="shared" si="30"/>
        <v>180</v>
      </c>
      <c r="Q80" s="797"/>
      <c r="R80" s="587"/>
      <c r="S80" s="639"/>
      <c r="T80" s="587"/>
      <c r="U80" s="741"/>
      <c r="V80" s="807">
        <f t="shared" si="31"/>
        <v>180</v>
      </c>
      <c r="W80" s="632"/>
      <c r="X80" s="633"/>
      <c r="Y80" s="634"/>
      <c r="Z80" s="633"/>
      <c r="AA80" s="632"/>
      <c r="AB80" s="633"/>
      <c r="AC80" s="635"/>
      <c r="AD80" s="633"/>
      <c r="AE80" s="660">
        <f>C80-(W80+Y80+AA80+AC80)</f>
        <v>180</v>
      </c>
      <c r="AF80" s="661">
        <f>E80-(X80+Z80+AB80+AD80)</f>
        <v>90000</v>
      </c>
    </row>
    <row r="81" spans="1:32" x14ac:dyDescent="0.3">
      <c r="A81" s="86"/>
      <c r="B81" s="323" t="s">
        <v>174</v>
      </c>
      <c r="C81" s="61"/>
      <c r="D81" s="42"/>
      <c r="E81" s="41"/>
      <c r="F81" s="41"/>
      <c r="G81" s="41"/>
      <c r="H81" s="40"/>
      <c r="I81" s="40"/>
      <c r="J81" s="40"/>
      <c r="K81" s="40"/>
      <c r="L81" s="40"/>
      <c r="M81" s="40"/>
      <c r="N81" s="40"/>
      <c r="O81" s="40"/>
      <c r="P81" s="559"/>
      <c r="Q81" s="43"/>
      <c r="R81" s="40"/>
      <c r="S81" s="40"/>
      <c r="T81" s="40"/>
      <c r="U81" s="45"/>
      <c r="V81" s="559"/>
      <c r="W81" s="40"/>
      <c r="X81" s="40"/>
      <c r="Y81" s="40"/>
      <c r="Z81" s="40"/>
      <c r="AA81" s="40"/>
      <c r="AB81" s="40"/>
      <c r="AC81" s="40"/>
      <c r="AD81" s="45"/>
      <c r="AE81" s="43"/>
      <c r="AF81" s="45"/>
    </row>
    <row r="82" spans="1:32" ht="21" x14ac:dyDescent="0.35">
      <c r="A82" s="107">
        <v>6</v>
      </c>
      <c r="B82" s="228" t="s">
        <v>281</v>
      </c>
      <c r="C82" s="105"/>
      <c r="D82" s="105"/>
      <c r="E82" s="185"/>
      <c r="F82" s="185"/>
      <c r="G82" s="185"/>
      <c r="H82" s="184"/>
      <c r="I82" s="184"/>
      <c r="J82" s="184"/>
      <c r="K82" s="184"/>
      <c r="L82" s="183"/>
      <c r="M82" s="183"/>
      <c r="N82" s="182"/>
      <c r="O82" s="182"/>
      <c r="P82" s="548"/>
      <c r="Q82" s="778"/>
      <c r="R82" s="182"/>
      <c r="S82" s="182"/>
      <c r="T82" s="182"/>
      <c r="U82" s="810"/>
      <c r="V82" s="548"/>
      <c r="W82" s="104"/>
      <c r="X82" s="104"/>
      <c r="Y82" s="104"/>
      <c r="Z82" s="104"/>
      <c r="AA82" s="104"/>
      <c r="AB82" s="104"/>
      <c r="AC82" s="104"/>
      <c r="AD82" s="103"/>
      <c r="AE82" s="450"/>
      <c r="AF82" s="103"/>
    </row>
    <row r="83" spans="1:32" ht="45" x14ac:dyDescent="0.3">
      <c r="A83" s="181"/>
      <c r="B83" s="180"/>
      <c r="C83" s="179" t="s">
        <v>13</v>
      </c>
      <c r="D83" s="178" t="s">
        <v>12</v>
      </c>
      <c r="E83" s="177" t="s">
        <v>11</v>
      </c>
      <c r="F83" s="174" t="s">
        <v>10</v>
      </c>
      <c r="G83" s="176" t="s">
        <v>9</v>
      </c>
      <c r="H83" s="172" t="s">
        <v>61</v>
      </c>
      <c r="I83" s="175" t="s">
        <v>58</v>
      </c>
      <c r="J83" s="175" t="s">
        <v>23</v>
      </c>
      <c r="K83" s="226" t="s">
        <v>59</v>
      </c>
      <c r="L83" s="174" t="s">
        <v>60</v>
      </c>
      <c r="M83" s="172" t="s">
        <v>267</v>
      </c>
      <c r="N83" s="175" t="s">
        <v>7</v>
      </c>
      <c r="O83" s="171" t="s">
        <v>252</v>
      </c>
      <c r="P83" s="560"/>
      <c r="Q83" s="779" t="s">
        <v>263</v>
      </c>
      <c r="R83" s="172" t="s">
        <v>62</v>
      </c>
      <c r="S83" s="227" t="s">
        <v>63</v>
      </c>
      <c r="T83" s="172" t="s">
        <v>64</v>
      </c>
      <c r="U83" s="171" t="s">
        <v>252</v>
      </c>
      <c r="V83" s="560"/>
      <c r="W83" s="169"/>
      <c r="X83" s="167"/>
      <c r="Y83" s="170"/>
      <c r="Z83" s="167"/>
      <c r="AA83" s="169"/>
      <c r="AB83" s="167"/>
      <c r="AC83" s="168"/>
      <c r="AD83" s="167"/>
      <c r="AE83" s="168"/>
      <c r="AF83" s="167"/>
    </row>
    <row r="84" spans="1:32" x14ac:dyDescent="0.3">
      <c r="A84" s="165"/>
      <c r="B84" s="164" t="s">
        <v>68</v>
      </c>
      <c r="C84" s="631"/>
      <c r="D84" s="363" t="s">
        <v>65</v>
      </c>
      <c r="E84" s="326" t="s">
        <v>0</v>
      </c>
      <c r="F84" s="565"/>
      <c r="G84" s="710"/>
      <c r="H84" s="568"/>
      <c r="I84" s="568"/>
      <c r="J84" s="568"/>
      <c r="K84" s="568"/>
      <c r="L84" s="569"/>
      <c r="M84" s="570"/>
      <c r="N84" s="569"/>
      <c r="O84" s="604"/>
      <c r="P84" s="567">
        <f t="shared" ref="P84:P87" si="32">C84-(SUM(H84:O84))</f>
        <v>0</v>
      </c>
      <c r="Q84" s="780"/>
      <c r="R84" s="569"/>
      <c r="S84" s="570"/>
      <c r="T84" s="570"/>
      <c r="U84" s="812"/>
      <c r="V84" s="807">
        <f t="shared" ref="V84:V85" si="33">C84-(SUM(Q84:U86))</f>
        <v>0</v>
      </c>
      <c r="W84" s="604"/>
      <c r="X84" s="605"/>
      <c r="Y84" s="604"/>
      <c r="Z84" s="605"/>
      <c r="AA84" s="606"/>
      <c r="AB84" s="605"/>
      <c r="AC84" s="604"/>
      <c r="AD84" s="605"/>
      <c r="AE84" s="698">
        <f>C84-(W84+Y84+AA84+AC84)</f>
        <v>0</v>
      </c>
      <c r="AF84" s="699">
        <f>(F84+G84)-(X84+Z84+AB84+AD84)</f>
        <v>0</v>
      </c>
    </row>
    <row r="85" spans="1:32" x14ac:dyDescent="0.3">
      <c r="A85" s="165"/>
      <c r="B85" s="164" t="s">
        <v>69</v>
      </c>
      <c r="C85" s="631"/>
      <c r="D85" s="364" t="s">
        <v>66</v>
      </c>
      <c r="E85" s="326" t="s">
        <v>0</v>
      </c>
      <c r="F85" s="565"/>
      <c r="G85" s="710"/>
      <c r="H85" s="568"/>
      <c r="I85" s="568"/>
      <c r="J85" s="568"/>
      <c r="K85" s="568"/>
      <c r="L85" s="569"/>
      <c r="M85" s="570"/>
      <c r="N85" s="569"/>
      <c r="O85" s="604"/>
      <c r="P85" s="567">
        <f t="shared" si="32"/>
        <v>0</v>
      </c>
      <c r="Q85" s="780"/>
      <c r="R85" s="569"/>
      <c r="S85" s="570"/>
      <c r="T85" s="570"/>
      <c r="U85" s="812"/>
      <c r="V85" s="807">
        <f t="shared" si="33"/>
        <v>0</v>
      </c>
      <c r="W85" s="604"/>
      <c r="X85" s="605"/>
      <c r="Y85" s="604"/>
      <c r="Z85" s="605"/>
      <c r="AA85" s="606"/>
      <c r="AB85" s="605"/>
      <c r="AC85" s="604"/>
      <c r="AD85" s="605"/>
      <c r="AE85" s="698">
        <f>C85-(W85+Y85+AA85+AC85)</f>
        <v>0</v>
      </c>
      <c r="AF85" s="699">
        <f>(F85+G85)-(X85+Z85+AB85+AD85)</f>
        <v>0</v>
      </c>
    </row>
    <row r="86" spans="1:32" x14ac:dyDescent="0.3">
      <c r="A86" s="165"/>
      <c r="B86" s="164" t="s">
        <v>70</v>
      </c>
      <c r="C86" s="631"/>
      <c r="D86" s="364" t="s">
        <v>1</v>
      </c>
      <c r="E86" s="326" t="s">
        <v>0</v>
      </c>
      <c r="F86" s="565"/>
      <c r="G86" s="710"/>
      <c r="H86" s="568"/>
      <c r="I86" s="568"/>
      <c r="J86" s="568"/>
      <c r="K86" s="568"/>
      <c r="L86" s="569"/>
      <c r="M86" s="570"/>
      <c r="N86" s="569"/>
      <c r="O86" s="604"/>
      <c r="P86" s="567">
        <f t="shared" si="32"/>
        <v>0</v>
      </c>
      <c r="Q86" s="780"/>
      <c r="R86" s="569"/>
      <c r="S86" s="570"/>
      <c r="T86" s="570"/>
      <c r="U86" s="812"/>
      <c r="V86" s="807">
        <f>C86-(SUM(Q86:U87))</f>
        <v>0</v>
      </c>
      <c r="W86" s="604"/>
      <c r="X86" s="605"/>
      <c r="Y86" s="604"/>
      <c r="Z86" s="605"/>
      <c r="AA86" s="606"/>
      <c r="AB86" s="605"/>
      <c r="AC86" s="604"/>
      <c r="AD86" s="605"/>
      <c r="AE86" s="698">
        <f>C86-(W86+Y86+AA86+AC86)</f>
        <v>0</v>
      </c>
      <c r="AF86" s="699">
        <f>(F86+G86)-(X86+Z86+AB86+AD86)</f>
        <v>0</v>
      </c>
    </row>
    <row r="87" spans="1:32" x14ac:dyDescent="0.3">
      <c r="A87" s="165"/>
      <c r="B87" s="164" t="s">
        <v>71</v>
      </c>
      <c r="C87" s="631"/>
      <c r="D87" s="364" t="s">
        <v>66</v>
      </c>
      <c r="E87" s="326" t="s">
        <v>0</v>
      </c>
      <c r="F87" s="565"/>
      <c r="G87" s="710"/>
      <c r="H87" s="568"/>
      <c r="I87" s="568"/>
      <c r="J87" s="568"/>
      <c r="K87" s="568"/>
      <c r="L87" s="569"/>
      <c r="M87" s="570"/>
      <c r="N87" s="569"/>
      <c r="O87" s="604"/>
      <c r="P87" s="567">
        <f t="shared" si="32"/>
        <v>0</v>
      </c>
      <c r="Q87" s="780"/>
      <c r="R87" s="569"/>
      <c r="S87" s="570"/>
      <c r="T87" s="570"/>
      <c r="U87" s="812"/>
      <c r="V87" s="807">
        <f>C87-(SUM(Q87:U89))</f>
        <v>0</v>
      </c>
      <c r="W87" s="604"/>
      <c r="X87" s="605"/>
      <c r="Y87" s="604"/>
      <c r="Z87" s="605"/>
      <c r="AA87" s="606"/>
      <c r="AB87" s="605"/>
      <c r="AC87" s="604"/>
      <c r="AD87" s="605"/>
      <c r="AE87" s="698">
        <f>C87-(W87+Y87+AA87+AC87)</f>
        <v>0</v>
      </c>
      <c r="AF87" s="699">
        <f>(F87+G87)-(X87+Z87+AB87+AD87)</f>
        <v>0</v>
      </c>
    </row>
    <row r="88" spans="1:32" ht="45" x14ac:dyDescent="0.3">
      <c r="A88" s="181"/>
      <c r="B88" s="180"/>
      <c r="C88" s="179" t="s">
        <v>13</v>
      </c>
      <c r="D88" s="178" t="s">
        <v>12</v>
      </c>
      <c r="E88" s="177" t="s">
        <v>11</v>
      </c>
      <c r="F88" s="174" t="s">
        <v>10</v>
      </c>
      <c r="G88" s="176" t="s">
        <v>9</v>
      </c>
      <c r="H88" s="172" t="s">
        <v>61</v>
      </c>
      <c r="I88" s="175" t="s">
        <v>58</v>
      </c>
      <c r="J88" s="175" t="s">
        <v>23</v>
      </c>
      <c r="K88" s="226" t="s">
        <v>59</v>
      </c>
      <c r="L88" s="174" t="s">
        <v>60</v>
      </c>
      <c r="M88" s="172" t="s">
        <v>267</v>
      </c>
      <c r="N88" s="175" t="s">
        <v>7</v>
      </c>
      <c r="O88" s="171" t="s">
        <v>252</v>
      </c>
      <c r="P88" s="560"/>
      <c r="Q88" s="779" t="s">
        <v>263</v>
      </c>
      <c r="R88" s="172" t="s">
        <v>62</v>
      </c>
      <c r="S88" s="227" t="s">
        <v>63</v>
      </c>
      <c r="T88" s="172" t="s">
        <v>64</v>
      </c>
      <c r="U88" s="171" t="s">
        <v>252</v>
      </c>
      <c r="V88" s="560"/>
      <c r="W88" s="169"/>
      <c r="X88" s="167"/>
      <c r="Y88" s="170"/>
      <c r="Z88" s="167"/>
      <c r="AA88" s="169"/>
      <c r="AB88" s="167"/>
      <c r="AC88" s="168"/>
      <c r="AD88" s="167"/>
      <c r="AE88" s="168"/>
      <c r="AF88" s="167"/>
    </row>
    <row r="89" spans="1:32" x14ac:dyDescent="0.3">
      <c r="A89" s="86"/>
      <c r="B89" s="160" t="s">
        <v>72</v>
      </c>
      <c r="C89" s="473"/>
      <c r="D89" s="21"/>
      <c r="E89" s="21"/>
      <c r="F89" s="20"/>
      <c r="G89" s="20"/>
      <c r="H89" s="444"/>
      <c r="I89" s="444"/>
      <c r="J89" s="444"/>
      <c r="K89" s="444"/>
      <c r="L89" s="444"/>
      <c r="M89" s="444"/>
      <c r="N89" s="444"/>
      <c r="O89" s="444"/>
      <c r="P89" s="561"/>
      <c r="Q89" s="473"/>
      <c r="R89" s="444"/>
      <c r="S89" s="444"/>
      <c r="T89" s="444"/>
      <c r="U89" s="475"/>
      <c r="V89" s="561"/>
      <c r="W89" s="474"/>
      <c r="X89" s="474"/>
      <c r="Y89" s="444"/>
      <c r="Z89" s="444"/>
      <c r="AA89" s="474"/>
      <c r="AB89" s="474"/>
      <c r="AC89" s="444"/>
      <c r="AD89" s="475"/>
      <c r="AE89" s="473"/>
      <c r="AF89" s="475"/>
    </row>
    <row r="90" spans="1:32" x14ac:dyDescent="0.3">
      <c r="A90" s="86"/>
      <c r="B90" s="64" t="s">
        <v>205</v>
      </c>
      <c r="C90" s="579"/>
      <c r="D90" s="365" t="s">
        <v>1</v>
      </c>
      <c r="E90" s="369" t="s">
        <v>0</v>
      </c>
      <c r="F90" s="645"/>
      <c r="G90" s="711"/>
      <c r="H90" s="582"/>
      <c r="I90" s="582"/>
      <c r="J90" s="582"/>
      <c r="K90" s="582"/>
      <c r="L90" s="581"/>
      <c r="M90" s="583"/>
      <c r="N90" s="581"/>
      <c r="O90" s="713"/>
      <c r="P90" s="567">
        <f t="shared" ref="P90:P92" si="34">C90-(SUM(H90:O90))</f>
        <v>0</v>
      </c>
      <c r="Q90" s="782"/>
      <c r="R90" s="581"/>
      <c r="S90" s="583"/>
      <c r="T90" s="583"/>
      <c r="U90" s="818"/>
      <c r="V90" s="807">
        <f t="shared" ref="V90:V92" si="35">C90-(SUM(Q90:U92))</f>
        <v>0</v>
      </c>
      <c r="W90" s="713"/>
      <c r="X90" s="720"/>
      <c r="Y90" s="713"/>
      <c r="Z90" s="720"/>
      <c r="AA90" s="728"/>
      <c r="AB90" s="720"/>
      <c r="AC90" s="713"/>
      <c r="AD90" s="720"/>
      <c r="AE90" s="660">
        <f>C90-(W90+Y90+AA90+AC90)</f>
        <v>0</v>
      </c>
      <c r="AF90" s="661">
        <f>(F90+G90)-(X90+Z90+AB90+AD90)</f>
        <v>0</v>
      </c>
    </row>
    <row r="91" spans="1:32" x14ac:dyDescent="0.3">
      <c r="A91" s="86"/>
      <c r="B91" s="476" t="s">
        <v>206</v>
      </c>
      <c r="C91" s="706"/>
      <c r="D91" s="477" t="s">
        <v>67</v>
      </c>
      <c r="E91" s="325" t="s">
        <v>0</v>
      </c>
      <c r="F91" s="576"/>
      <c r="G91" s="712"/>
      <c r="H91" s="714"/>
      <c r="I91" s="714"/>
      <c r="J91" s="714"/>
      <c r="K91" s="714"/>
      <c r="L91" s="715"/>
      <c r="M91" s="716"/>
      <c r="N91" s="715"/>
      <c r="O91" s="717"/>
      <c r="P91" s="670">
        <f t="shared" si="34"/>
        <v>0</v>
      </c>
      <c r="Q91" s="801"/>
      <c r="R91" s="715"/>
      <c r="S91" s="716"/>
      <c r="T91" s="716"/>
      <c r="U91" s="819"/>
      <c r="V91" s="808">
        <f t="shared" si="35"/>
        <v>0</v>
      </c>
      <c r="W91" s="717"/>
      <c r="X91" s="721"/>
      <c r="Y91" s="717"/>
      <c r="Z91" s="721"/>
      <c r="AA91" s="729"/>
      <c r="AB91" s="721"/>
      <c r="AC91" s="717"/>
      <c r="AD91" s="721"/>
      <c r="AE91" s="636">
        <f>C91-(W91+Y91+AA91+AC91)</f>
        <v>0</v>
      </c>
      <c r="AF91" s="637">
        <f>(F91+G91)-(X91+Z91+AB91+AD91)</f>
        <v>0</v>
      </c>
    </row>
    <row r="92" spans="1:32" x14ac:dyDescent="0.3">
      <c r="A92" s="84"/>
      <c r="B92" s="671" t="s">
        <v>2</v>
      </c>
      <c r="C92" s="707">
        <f>SUM(C90:C91)</f>
        <v>0</v>
      </c>
      <c r="D92" s="704" t="s">
        <v>67</v>
      </c>
      <c r="E92" s="705" t="s">
        <v>0</v>
      </c>
      <c r="F92" s="708">
        <f>SUM(F90:F91)</f>
        <v>0</v>
      </c>
      <c r="G92" s="709">
        <f>SUM(G90:G91)</f>
        <v>0</v>
      </c>
      <c r="H92" s="718">
        <f t="shared" ref="H92:AF92" si="36">SUM(H90:H91)</f>
        <v>0</v>
      </c>
      <c r="I92" s="708">
        <f t="shared" si="36"/>
        <v>0</v>
      </c>
      <c r="J92" s="708">
        <f t="shared" si="36"/>
        <v>0</v>
      </c>
      <c r="K92" s="708">
        <f t="shared" si="36"/>
        <v>0</v>
      </c>
      <c r="L92" s="708">
        <f t="shared" si="36"/>
        <v>0</v>
      </c>
      <c r="M92" s="708">
        <f t="shared" si="36"/>
        <v>0</v>
      </c>
      <c r="N92" s="708">
        <f t="shared" si="36"/>
        <v>0</v>
      </c>
      <c r="O92" s="709">
        <f t="shared" si="36"/>
        <v>0</v>
      </c>
      <c r="P92" s="674">
        <f t="shared" si="34"/>
        <v>0</v>
      </c>
      <c r="Q92" s="718">
        <f t="shared" si="36"/>
        <v>0</v>
      </c>
      <c r="R92" s="708">
        <f t="shared" si="36"/>
        <v>0</v>
      </c>
      <c r="S92" s="708">
        <f t="shared" si="36"/>
        <v>0</v>
      </c>
      <c r="T92" s="708">
        <f t="shared" si="36"/>
        <v>0</v>
      </c>
      <c r="U92" s="709">
        <f t="shared" si="36"/>
        <v>0</v>
      </c>
      <c r="V92" s="809">
        <f t="shared" si="35"/>
        <v>0</v>
      </c>
      <c r="W92" s="722">
        <f t="shared" si="36"/>
        <v>0</v>
      </c>
      <c r="X92" s="723">
        <f t="shared" si="36"/>
        <v>0</v>
      </c>
      <c r="Y92" s="724">
        <f t="shared" si="36"/>
        <v>0</v>
      </c>
      <c r="Z92" s="725">
        <f t="shared" si="36"/>
        <v>0</v>
      </c>
      <c r="AA92" s="719">
        <f t="shared" si="36"/>
        <v>0</v>
      </c>
      <c r="AB92" s="723">
        <f t="shared" si="36"/>
        <v>0</v>
      </c>
      <c r="AC92" s="724">
        <f t="shared" si="36"/>
        <v>0</v>
      </c>
      <c r="AD92" s="725">
        <f t="shared" si="36"/>
        <v>0</v>
      </c>
      <c r="AE92" s="726">
        <f t="shared" si="36"/>
        <v>0</v>
      </c>
      <c r="AF92" s="727">
        <f t="shared" si="36"/>
        <v>0</v>
      </c>
    </row>
    <row r="93" spans="1:32" ht="21" x14ac:dyDescent="0.35">
      <c r="A93" s="107">
        <v>7</v>
      </c>
      <c r="B93" s="228" t="s">
        <v>207</v>
      </c>
      <c r="C93" s="105"/>
      <c r="D93" s="105"/>
      <c r="E93" s="185"/>
      <c r="F93" s="185"/>
      <c r="G93" s="185"/>
      <c r="H93" s="184"/>
      <c r="I93" s="184"/>
      <c r="J93" s="184"/>
      <c r="K93" s="184"/>
      <c r="L93" s="183"/>
      <c r="M93" s="183"/>
      <c r="N93" s="182"/>
      <c r="O93" s="182"/>
      <c r="P93" s="548"/>
      <c r="Q93" s="778"/>
      <c r="R93" s="182"/>
      <c r="S93" s="182"/>
      <c r="T93" s="182"/>
      <c r="U93" s="810"/>
      <c r="V93" s="548"/>
      <c r="W93" s="104"/>
      <c r="X93" s="104"/>
      <c r="Y93" s="104"/>
      <c r="Z93" s="104"/>
      <c r="AA93" s="104"/>
      <c r="AB93" s="104"/>
      <c r="AC93" s="104"/>
      <c r="AD93" s="103"/>
      <c r="AE93" s="450"/>
      <c r="AF93" s="103"/>
    </row>
    <row r="94" spans="1:32" ht="45" x14ac:dyDescent="0.3">
      <c r="A94" s="181"/>
      <c r="B94" s="180"/>
      <c r="C94" s="179" t="s">
        <v>13</v>
      </c>
      <c r="D94" s="178" t="s">
        <v>12</v>
      </c>
      <c r="E94" s="177" t="s">
        <v>11</v>
      </c>
      <c r="F94" s="174" t="s">
        <v>10</v>
      </c>
      <c r="G94" s="176" t="s">
        <v>9</v>
      </c>
      <c r="H94" s="175" t="s">
        <v>25</v>
      </c>
      <c r="I94" s="174" t="s">
        <v>24</v>
      </c>
      <c r="J94" s="174" t="s">
        <v>23</v>
      </c>
      <c r="K94" s="173" t="s">
        <v>22</v>
      </c>
      <c r="L94" s="382" t="s">
        <v>8</v>
      </c>
      <c r="M94" s="382" t="s">
        <v>226</v>
      </c>
      <c r="N94" s="383" t="s">
        <v>7</v>
      </c>
      <c r="O94" s="436" t="s">
        <v>252</v>
      </c>
      <c r="P94" s="550"/>
      <c r="Q94" s="779" t="s">
        <v>263</v>
      </c>
      <c r="R94" s="226" t="s">
        <v>274</v>
      </c>
      <c r="S94" s="172" t="s">
        <v>275</v>
      </c>
      <c r="T94" s="172" t="s">
        <v>276</v>
      </c>
      <c r="U94" s="811" t="s">
        <v>252</v>
      </c>
      <c r="V94" s="550"/>
      <c r="W94" s="169"/>
      <c r="X94" s="167"/>
      <c r="Y94" s="170"/>
      <c r="Z94" s="167"/>
      <c r="AA94" s="169"/>
      <c r="AB94" s="167"/>
      <c r="AC94" s="168"/>
      <c r="AD94" s="167"/>
      <c r="AE94" s="168"/>
      <c r="AF94" s="167"/>
    </row>
    <row r="95" spans="1:32" x14ac:dyDescent="0.3">
      <c r="A95" s="112"/>
      <c r="B95" s="276" t="s">
        <v>177</v>
      </c>
      <c r="C95" s="295"/>
      <c r="D95" s="294"/>
      <c r="E95" s="499"/>
      <c r="F95" s="110"/>
      <c r="G95" s="110"/>
      <c r="H95" s="295"/>
      <c r="I95" s="295"/>
      <c r="J95" s="295"/>
      <c r="K95" s="295"/>
      <c r="L95" s="295"/>
      <c r="M95" s="295"/>
      <c r="N95" s="295"/>
      <c r="O95" s="295"/>
      <c r="P95" s="562"/>
      <c r="Q95" s="802"/>
      <c r="R95" s="295"/>
      <c r="S95" s="295"/>
      <c r="T95" s="295"/>
      <c r="U95" s="297"/>
      <c r="V95" s="562"/>
      <c r="W95" s="296"/>
      <c r="X95" s="296"/>
      <c r="Y95" s="295"/>
      <c r="Z95" s="295"/>
      <c r="AA95" s="296"/>
      <c r="AB95" s="296"/>
      <c r="AC95" s="295"/>
      <c r="AD95" s="297"/>
      <c r="AE95" s="158"/>
      <c r="AF95" s="157"/>
    </row>
    <row r="96" spans="1:32" x14ac:dyDescent="0.3">
      <c r="A96" s="86"/>
      <c r="B96" s="298" t="s">
        <v>179</v>
      </c>
      <c r="C96" s="629"/>
      <c r="D96" s="365" t="s">
        <v>1</v>
      </c>
      <c r="E96" s="130" t="s">
        <v>0</v>
      </c>
      <c r="F96" s="137" t="s">
        <v>0</v>
      </c>
      <c r="G96" s="731"/>
      <c r="H96" s="137" t="s">
        <v>0</v>
      </c>
      <c r="I96" s="137" t="s">
        <v>0</v>
      </c>
      <c r="J96" s="137" t="s">
        <v>0</v>
      </c>
      <c r="K96" s="137" t="s">
        <v>0</v>
      </c>
      <c r="L96" s="137" t="s">
        <v>0</v>
      </c>
      <c r="M96" s="137" t="s">
        <v>0</v>
      </c>
      <c r="N96" s="732"/>
      <c r="O96" s="439" t="s">
        <v>0</v>
      </c>
      <c r="P96" s="567">
        <f t="shared" ref="P96:P98" si="37">C96-(SUM(H96:O96))</f>
        <v>0</v>
      </c>
      <c r="Q96" s="696"/>
      <c r="R96" s="624"/>
      <c r="S96" s="581"/>
      <c r="T96" s="646"/>
      <c r="U96" s="820"/>
      <c r="V96" s="807">
        <f>C96-(SUM(Q96:U98))</f>
        <v>0</v>
      </c>
      <c r="W96" s="733"/>
      <c r="X96" s="734"/>
      <c r="Y96" s="733"/>
      <c r="Z96" s="734"/>
      <c r="AA96" s="735"/>
      <c r="AB96" s="734"/>
      <c r="AC96" s="733"/>
      <c r="AD96" s="734"/>
      <c r="AE96" s="660">
        <f>C96-(W96+Y96+AA96+AC96)</f>
        <v>0</v>
      </c>
      <c r="AF96" s="661">
        <f>(G96)-(X96+Z96+AB96+AD96)</f>
        <v>0</v>
      </c>
    </row>
    <row r="97" spans="1:32" x14ac:dyDescent="0.3">
      <c r="A97" s="86"/>
      <c r="B97" s="299" t="s">
        <v>175</v>
      </c>
      <c r="C97" s="232"/>
      <c r="D97" s="306"/>
      <c r="E97" s="42"/>
      <c r="F97" s="41"/>
      <c r="G97" s="41"/>
      <c r="H97" s="233"/>
      <c r="I97" s="233"/>
      <c r="J97" s="233"/>
      <c r="K97" s="233"/>
      <c r="L97" s="233"/>
      <c r="M97" s="233"/>
      <c r="N97" s="233"/>
      <c r="O97" s="233"/>
      <c r="P97" s="546"/>
      <c r="Q97" s="232"/>
      <c r="R97" s="233"/>
      <c r="S97" s="233"/>
      <c r="T97" s="233"/>
      <c r="U97" s="307"/>
      <c r="V97" s="546"/>
      <c r="W97" s="234"/>
      <c r="X97" s="234"/>
      <c r="Y97" s="233"/>
      <c r="Z97" s="233"/>
      <c r="AA97" s="234"/>
      <c r="AB97" s="234"/>
      <c r="AC97" s="233"/>
      <c r="AD97" s="307"/>
      <c r="AE97" s="158"/>
      <c r="AF97" s="157"/>
    </row>
    <row r="98" spans="1:32" x14ac:dyDescent="0.3">
      <c r="A98" s="86"/>
      <c r="B98" s="298" t="s">
        <v>180</v>
      </c>
      <c r="C98" s="629"/>
      <c r="D98" s="365" t="s">
        <v>1</v>
      </c>
      <c r="E98" s="730"/>
      <c r="F98" s="137" t="s">
        <v>0</v>
      </c>
      <c r="G98" s="95" t="s">
        <v>0</v>
      </c>
      <c r="H98" s="137" t="s">
        <v>0</v>
      </c>
      <c r="I98" s="137" t="s">
        <v>0</v>
      </c>
      <c r="J98" s="137" t="s">
        <v>0</v>
      </c>
      <c r="K98" s="137" t="s">
        <v>0</v>
      </c>
      <c r="L98" s="137" t="s">
        <v>0</v>
      </c>
      <c r="M98" s="137" t="s">
        <v>0</v>
      </c>
      <c r="N98" s="137" t="s">
        <v>0</v>
      </c>
      <c r="O98" s="583"/>
      <c r="P98" s="567">
        <f t="shared" si="37"/>
        <v>0</v>
      </c>
      <c r="Q98" s="781"/>
      <c r="R98" s="624"/>
      <c r="S98" s="625"/>
      <c r="T98" s="645"/>
      <c r="U98" s="820"/>
      <c r="V98" s="807">
        <f t="shared" ref="V98" si="38">C98-(SUM(Q98:U100))</f>
        <v>0</v>
      </c>
      <c r="W98" s="733"/>
      <c r="X98" s="734"/>
      <c r="Y98" s="733"/>
      <c r="Z98" s="734"/>
      <c r="AA98" s="735"/>
      <c r="AB98" s="734"/>
      <c r="AC98" s="733"/>
      <c r="AD98" s="734"/>
      <c r="AE98" s="660">
        <f>C98-(W98+Y98+AA98+AC98)</f>
        <v>0</v>
      </c>
      <c r="AF98" s="661">
        <f>(E959)-(X98+Z98+AB98+AD98)</f>
        <v>0</v>
      </c>
    </row>
    <row r="99" spans="1:32" x14ac:dyDescent="0.3">
      <c r="A99" s="84"/>
      <c r="B99" s="302" t="s">
        <v>176</v>
      </c>
      <c r="C99" s="366"/>
      <c r="D99" s="367"/>
      <c r="E99" s="340"/>
      <c r="F99" s="126"/>
      <c r="G99" s="126"/>
      <c r="H99" s="315"/>
      <c r="I99" s="315"/>
      <c r="J99" s="315"/>
      <c r="K99" s="315"/>
      <c r="L99" s="315"/>
      <c r="M99" s="315"/>
      <c r="N99" s="315"/>
      <c r="O99" s="315"/>
      <c r="P99" s="563"/>
      <c r="Q99" s="366"/>
      <c r="R99" s="315"/>
      <c r="S99" s="315"/>
      <c r="T99" s="315"/>
      <c r="U99" s="314"/>
      <c r="V99" s="563"/>
      <c r="W99" s="368"/>
      <c r="X99" s="368"/>
      <c r="Y99" s="315"/>
      <c r="Z99" s="315"/>
      <c r="AA99" s="368"/>
      <c r="AB99" s="368"/>
      <c r="AC99" s="315"/>
      <c r="AD99" s="314"/>
      <c r="AE99" s="158"/>
      <c r="AF99" s="157"/>
    </row>
    <row r="100" spans="1:32" x14ac:dyDescent="0.3">
      <c r="A100" s="86"/>
      <c r="B100" s="276" t="s">
        <v>178</v>
      </c>
      <c r="C100" s="295"/>
      <c r="D100" s="294"/>
      <c r="E100" s="499"/>
      <c r="F100" s="110"/>
      <c r="G100" s="110"/>
      <c r="H100" s="295"/>
      <c r="I100" s="295"/>
      <c r="J100" s="295"/>
      <c r="K100" s="295"/>
      <c r="L100" s="295"/>
      <c r="M100" s="295"/>
      <c r="N100" s="295"/>
      <c r="O100" s="295"/>
      <c r="P100" s="562"/>
      <c r="Q100" s="802"/>
      <c r="R100" s="295"/>
      <c r="S100" s="295"/>
      <c r="T100" s="295"/>
      <c r="U100" s="297"/>
      <c r="V100" s="562"/>
      <c r="W100" s="296"/>
      <c r="X100" s="296"/>
      <c r="Y100" s="295"/>
      <c r="Z100" s="295"/>
      <c r="AA100" s="296"/>
      <c r="AB100" s="296"/>
      <c r="AC100" s="295"/>
      <c r="AD100" s="297"/>
      <c r="AE100" s="158"/>
      <c r="AF100" s="157"/>
    </row>
    <row r="101" spans="1:32" x14ac:dyDescent="0.3">
      <c r="A101" s="86"/>
      <c r="B101" s="298" t="s">
        <v>219</v>
      </c>
      <c r="C101" s="629"/>
      <c r="D101" s="365" t="s">
        <v>1</v>
      </c>
      <c r="E101" s="130" t="s">
        <v>0</v>
      </c>
      <c r="F101" s="137" t="s">
        <v>0</v>
      </c>
      <c r="G101" s="731"/>
      <c r="H101" s="623"/>
      <c r="I101" s="623"/>
      <c r="J101" s="623"/>
      <c r="K101" s="137" t="s">
        <v>0</v>
      </c>
      <c r="L101" s="137" t="s">
        <v>0</v>
      </c>
      <c r="M101" s="137" t="s">
        <v>0</v>
      </c>
      <c r="N101" s="625"/>
      <c r="O101" s="583"/>
      <c r="P101" s="567">
        <f t="shared" ref="P101" si="39">C101-(SUM(H101:O101))</f>
        <v>0</v>
      </c>
      <c r="Q101" s="781"/>
      <c r="R101" s="624"/>
      <c r="S101" s="625"/>
      <c r="T101" s="645"/>
      <c r="U101" s="820"/>
      <c r="V101" s="807">
        <f t="shared" ref="V101" si="40">C101-(SUM(Q101:U103))</f>
        <v>0</v>
      </c>
      <c r="W101" s="733"/>
      <c r="X101" s="734"/>
      <c r="Y101" s="733"/>
      <c r="Z101" s="734"/>
      <c r="AA101" s="735"/>
      <c r="AB101" s="734"/>
      <c r="AC101" s="733"/>
      <c r="AD101" s="734"/>
      <c r="AE101" s="660">
        <f>C101-(W101+Y101+AA101+AC101)</f>
        <v>0</v>
      </c>
      <c r="AF101" s="661">
        <f>(G101)-(X101+Z101+AB101+AD101)</f>
        <v>0</v>
      </c>
    </row>
    <row r="102" spans="1:32" x14ac:dyDescent="0.3">
      <c r="A102" s="84"/>
      <c r="B102" s="299" t="s">
        <v>181</v>
      </c>
      <c r="C102" s="366"/>
      <c r="D102" s="367"/>
      <c r="E102" s="340"/>
      <c r="F102" s="126"/>
      <c r="G102" s="126"/>
      <c r="H102" s="315"/>
      <c r="I102" s="315"/>
      <c r="J102" s="315"/>
      <c r="K102" s="315"/>
      <c r="L102" s="315"/>
      <c r="M102" s="315"/>
      <c r="N102" s="315"/>
      <c r="O102" s="315"/>
      <c r="P102" s="563"/>
      <c r="Q102" s="366"/>
      <c r="R102" s="315"/>
      <c r="S102" s="315"/>
      <c r="T102" s="315"/>
      <c r="U102" s="314"/>
      <c r="V102" s="563"/>
      <c r="W102" s="368"/>
      <c r="X102" s="368"/>
      <c r="Y102" s="315"/>
      <c r="Z102" s="315"/>
      <c r="AA102" s="368"/>
      <c r="AB102" s="368"/>
      <c r="AC102" s="315"/>
      <c r="AD102" s="314"/>
      <c r="AE102" s="158"/>
      <c r="AF102" s="157"/>
    </row>
    <row r="103" spans="1:32" x14ac:dyDescent="0.3">
      <c r="A103" s="86"/>
      <c r="B103" s="276" t="s">
        <v>187</v>
      </c>
      <c r="C103" s="295"/>
      <c r="D103" s="294"/>
      <c r="E103" s="499"/>
      <c r="F103" s="110"/>
      <c r="G103" s="110"/>
      <c r="H103" s="295"/>
      <c r="I103" s="295"/>
      <c r="J103" s="295"/>
      <c r="K103" s="295"/>
      <c r="L103" s="295"/>
      <c r="M103" s="295"/>
      <c r="N103" s="295"/>
      <c r="O103" s="295"/>
      <c r="P103" s="562"/>
      <c r="Q103" s="802"/>
      <c r="R103" s="295"/>
      <c r="S103" s="295"/>
      <c r="T103" s="295"/>
      <c r="U103" s="297"/>
      <c r="V103" s="562"/>
      <c r="W103" s="296"/>
      <c r="X103" s="296"/>
      <c r="Y103" s="295"/>
      <c r="Z103" s="295"/>
      <c r="AA103" s="296"/>
      <c r="AB103" s="296"/>
      <c r="AC103" s="295"/>
      <c r="AD103" s="297"/>
      <c r="AE103" s="158"/>
      <c r="AF103" s="157"/>
    </row>
    <row r="104" spans="1:32" x14ac:dyDescent="0.3">
      <c r="A104" s="86"/>
      <c r="B104" s="300" t="s">
        <v>182</v>
      </c>
      <c r="C104" s="629"/>
      <c r="D104" s="365" t="s">
        <v>1</v>
      </c>
      <c r="E104" s="130" t="s">
        <v>0</v>
      </c>
      <c r="F104" s="137" t="s">
        <v>0</v>
      </c>
      <c r="G104" s="731"/>
      <c r="H104" s="137" t="s">
        <v>0</v>
      </c>
      <c r="I104" s="137" t="s">
        <v>0</v>
      </c>
      <c r="J104" s="137" t="s">
        <v>0</v>
      </c>
      <c r="K104" s="137" t="s">
        <v>0</v>
      </c>
      <c r="L104" s="137" t="s">
        <v>0</v>
      </c>
      <c r="M104" s="137" t="s">
        <v>0</v>
      </c>
      <c r="N104" s="732"/>
      <c r="O104" s="439" t="s">
        <v>0</v>
      </c>
      <c r="P104" s="567">
        <f t="shared" ref="P104:P106" si="41">C104-(SUM(H104:O104))</f>
        <v>0</v>
      </c>
      <c r="Q104" s="781"/>
      <c r="R104" s="624"/>
      <c r="S104" s="625"/>
      <c r="T104" s="645"/>
      <c r="U104" s="820"/>
      <c r="V104" s="807">
        <f t="shared" ref="V104:V106" si="42">C104-(SUM(Q104:U106))</f>
        <v>0</v>
      </c>
      <c r="W104" s="733"/>
      <c r="X104" s="734"/>
      <c r="Y104" s="733"/>
      <c r="Z104" s="734"/>
      <c r="AA104" s="735"/>
      <c r="AB104" s="734"/>
      <c r="AC104" s="733"/>
      <c r="AD104" s="734"/>
      <c r="AE104" s="660">
        <f>C104-(W104+Y104+AA104+AC104)</f>
        <v>0</v>
      </c>
      <c r="AF104" s="661">
        <f>(G104)-(X104+Z104+AB104+AD104)</f>
        <v>0</v>
      </c>
    </row>
    <row r="105" spans="1:32" x14ac:dyDescent="0.3">
      <c r="A105" s="86"/>
      <c r="B105" s="305" t="s">
        <v>183</v>
      </c>
      <c r="C105" s="232"/>
      <c r="D105" s="306"/>
      <c r="E105" s="42"/>
      <c r="F105" s="41"/>
      <c r="G105" s="41"/>
      <c r="H105" s="233"/>
      <c r="I105" s="233"/>
      <c r="J105" s="233"/>
      <c r="K105" s="233"/>
      <c r="L105" s="233"/>
      <c r="M105" s="233"/>
      <c r="N105" s="233"/>
      <c r="O105" s="233"/>
      <c r="P105" s="546"/>
      <c r="Q105" s="232"/>
      <c r="R105" s="233"/>
      <c r="S105" s="233"/>
      <c r="T105" s="233"/>
      <c r="U105" s="307"/>
      <c r="V105" s="546"/>
      <c r="W105" s="234"/>
      <c r="X105" s="234"/>
      <c r="Y105" s="233"/>
      <c r="Z105" s="233"/>
      <c r="AA105" s="234"/>
      <c r="AB105" s="234"/>
      <c r="AC105" s="233"/>
      <c r="AD105" s="307"/>
      <c r="AE105" s="303"/>
      <c r="AF105" s="304"/>
    </row>
    <row r="106" spans="1:32" x14ac:dyDescent="0.3">
      <c r="A106" s="86"/>
      <c r="B106" s="442" t="s">
        <v>184</v>
      </c>
      <c r="C106" s="629"/>
      <c r="D106" s="365" t="s">
        <v>1</v>
      </c>
      <c r="E106" s="130" t="s">
        <v>0</v>
      </c>
      <c r="F106" s="137" t="s">
        <v>0</v>
      </c>
      <c r="G106" s="731"/>
      <c r="H106" s="137" t="s">
        <v>0</v>
      </c>
      <c r="I106" s="137" t="s">
        <v>0</v>
      </c>
      <c r="J106" s="137" t="s">
        <v>0</v>
      </c>
      <c r="K106" s="137" t="s">
        <v>0</v>
      </c>
      <c r="L106" s="137" t="s">
        <v>0</v>
      </c>
      <c r="M106" s="137" t="s">
        <v>0</v>
      </c>
      <c r="N106" s="732"/>
      <c r="O106" s="439" t="s">
        <v>0</v>
      </c>
      <c r="P106" s="567">
        <f t="shared" si="41"/>
        <v>0</v>
      </c>
      <c r="Q106" s="781"/>
      <c r="R106" s="624"/>
      <c r="S106" s="625"/>
      <c r="T106" s="645"/>
      <c r="U106" s="820"/>
      <c r="V106" s="807">
        <f t="shared" si="42"/>
        <v>0</v>
      </c>
      <c r="W106" s="733"/>
      <c r="X106" s="734"/>
      <c r="Y106" s="733"/>
      <c r="Z106" s="734"/>
      <c r="AA106" s="735"/>
      <c r="AB106" s="734"/>
      <c r="AC106" s="733"/>
      <c r="AD106" s="734"/>
      <c r="AE106" s="660">
        <f>C106-(W106+Y106+AA106+AC106)</f>
        <v>0</v>
      </c>
      <c r="AF106" s="661">
        <f>(G106)-(X106+Z106+AB106+AD106)</f>
        <v>0</v>
      </c>
    </row>
    <row r="107" spans="1:32" x14ac:dyDescent="0.3">
      <c r="A107" s="84"/>
      <c r="B107" s="298" t="s">
        <v>185</v>
      </c>
      <c r="C107" s="366"/>
      <c r="D107" s="367"/>
      <c r="E107" s="340"/>
      <c r="F107" s="126"/>
      <c r="G107" s="126"/>
      <c r="H107" s="315"/>
      <c r="I107" s="315"/>
      <c r="J107" s="315"/>
      <c r="K107" s="315"/>
      <c r="L107" s="315"/>
      <c r="M107" s="315"/>
      <c r="N107" s="315"/>
      <c r="O107" s="315"/>
      <c r="P107" s="563"/>
      <c r="Q107" s="366"/>
      <c r="R107" s="315"/>
      <c r="S107" s="315"/>
      <c r="T107" s="315"/>
      <c r="U107" s="314"/>
      <c r="V107" s="563"/>
      <c r="W107" s="368"/>
      <c r="X107" s="368"/>
      <c r="Y107" s="315"/>
      <c r="Z107" s="315"/>
      <c r="AA107" s="368"/>
      <c r="AB107" s="368"/>
      <c r="AC107" s="315"/>
      <c r="AD107" s="314"/>
      <c r="AE107" s="303"/>
      <c r="AF107" s="304"/>
    </row>
    <row r="108" spans="1:32" x14ac:dyDescent="0.3">
      <c r="A108" s="86"/>
      <c r="B108" s="276" t="s">
        <v>186</v>
      </c>
      <c r="C108" s="295"/>
      <c r="D108" s="311"/>
      <c r="E108" s="499"/>
      <c r="F108" s="110"/>
      <c r="G108" s="110"/>
      <c r="H108" s="295"/>
      <c r="I108" s="295"/>
      <c r="J108" s="295"/>
      <c r="K108" s="295"/>
      <c r="L108" s="295"/>
      <c r="M108" s="295"/>
      <c r="N108" s="295"/>
      <c r="O108" s="295"/>
      <c r="P108" s="562"/>
      <c r="Q108" s="802"/>
      <c r="R108" s="295"/>
      <c r="S108" s="295"/>
      <c r="T108" s="295"/>
      <c r="U108" s="297"/>
      <c r="V108" s="562"/>
      <c r="W108" s="296"/>
      <c r="X108" s="296"/>
      <c r="Y108" s="295"/>
      <c r="Z108" s="295"/>
      <c r="AA108" s="296"/>
      <c r="AB108" s="296"/>
      <c r="AC108" s="295"/>
      <c r="AD108" s="297"/>
      <c r="AE108" s="303"/>
      <c r="AF108" s="304"/>
    </row>
    <row r="109" spans="1:32" x14ac:dyDescent="0.3">
      <c r="A109" s="39"/>
      <c r="B109" s="38" t="s">
        <v>194</v>
      </c>
      <c r="C109" s="641"/>
      <c r="D109" s="16" t="s">
        <v>1</v>
      </c>
      <c r="E109" s="35" t="s">
        <v>0</v>
      </c>
      <c r="F109" s="34" t="s">
        <v>0</v>
      </c>
      <c r="G109" s="736"/>
      <c r="H109" s="34" t="s">
        <v>0</v>
      </c>
      <c r="I109" s="34" t="s">
        <v>0</v>
      </c>
      <c r="J109" s="34" t="s">
        <v>0</v>
      </c>
      <c r="K109" s="34" t="s">
        <v>0</v>
      </c>
      <c r="L109" s="642"/>
      <c r="M109" s="642"/>
      <c r="N109" s="642"/>
      <c r="O109" s="439" t="s">
        <v>0</v>
      </c>
      <c r="P109" s="567">
        <f t="shared" ref="P109:P123" si="43">C109-(SUM(H109:O109))</f>
        <v>0</v>
      </c>
      <c r="Q109" s="803"/>
      <c r="R109" s="643"/>
      <c r="S109" s="644"/>
      <c r="T109" s="642"/>
      <c r="U109" s="821"/>
      <c r="V109" s="807">
        <f t="shared" ref="V109:V121" si="44">C109-(SUM(Q109:U111))</f>
        <v>0</v>
      </c>
      <c r="W109" s="737"/>
      <c r="X109" s="597"/>
      <c r="Y109" s="599"/>
      <c r="Z109" s="596"/>
      <c r="AA109" s="659"/>
      <c r="AB109" s="597"/>
      <c r="AC109" s="599"/>
      <c r="AD109" s="597"/>
      <c r="AE109" s="660">
        <f>C109-(W109+Y109+AA109+AC109)</f>
        <v>0</v>
      </c>
      <c r="AF109" s="661">
        <f>(G109)-(X109+Z109+AB109+AD109)</f>
        <v>0</v>
      </c>
    </row>
    <row r="110" spans="1:32" x14ac:dyDescent="0.3">
      <c r="A110" s="39"/>
      <c r="B110" s="22" t="s">
        <v>3</v>
      </c>
      <c r="C110" s="27"/>
      <c r="D110" s="42"/>
      <c r="E110" s="41"/>
      <c r="F110" s="25"/>
      <c r="G110" s="40"/>
      <c r="H110" s="40"/>
      <c r="I110" s="24"/>
      <c r="J110" s="24"/>
      <c r="K110" s="25"/>
      <c r="L110" s="25"/>
      <c r="M110" s="25"/>
      <c r="N110" s="24"/>
      <c r="O110" s="24"/>
      <c r="P110" s="523"/>
      <c r="Q110" s="43"/>
      <c r="R110" s="40"/>
      <c r="S110" s="24"/>
      <c r="T110" s="25"/>
      <c r="U110" s="45"/>
      <c r="V110" s="523"/>
      <c r="W110" s="24"/>
      <c r="X110" s="40"/>
      <c r="Y110" s="24"/>
      <c r="Z110" s="40"/>
      <c r="AA110" s="40"/>
      <c r="AB110" s="40"/>
      <c r="AC110" s="40"/>
      <c r="AD110" s="45"/>
      <c r="AE110" s="27"/>
      <c r="AF110" s="45"/>
    </row>
    <row r="111" spans="1:32" x14ac:dyDescent="0.3">
      <c r="A111" s="39"/>
      <c r="B111" s="443" t="s">
        <v>195</v>
      </c>
      <c r="C111" s="573"/>
      <c r="D111" s="36" t="s">
        <v>1</v>
      </c>
      <c r="E111" s="35" t="s">
        <v>0</v>
      </c>
      <c r="F111" s="34" t="s">
        <v>0</v>
      </c>
      <c r="G111" s="740"/>
      <c r="H111" s="34" t="s">
        <v>0</v>
      </c>
      <c r="I111" s="34" t="s">
        <v>0</v>
      </c>
      <c r="J111" s="34" t="s">
        <v>0</v>
      </c>
      <c r="K111" s="34" t="s">
        <v>0</v>
      </c>
      <c r="L111" s="645"/>
      <c r="M111" s="645"/>
      <c r="N111" s="650"/>
      <c r="O111" s="650"/>
      <c r="P111" s="567">
        <f t="shared" si="43"/>
        <v>0</v>
      </c>
      <c r="Q111" s="796"/>
      <c r="R111" s="645"/>
      <c r="S111" s="650"/>
      <c r="T111" s="645"/>
      <c r="U111" s="740"/>
      <c r="V111" s="807">
        <f t="shared" si="44"/>
        <v>0</v>
      </c>
      <c r="W111" s="738"/>
      <c r="X111" s="657"/>
      <c r="Y111" s="659"/>
      <c r="Z111" s="656"/>
      <c r="AA111" s="659"/>
      <c r="AB111" s="657"/>
      <c r="AC111" s="659"/>
      <c r="AD111" s="657"/>
      <c r="AE111" s="660">
        <f>C111-(W111+Y111+AA111+AC111)</f>
        <v>0</v>
      </c>
      <c r="AF111" s="661">
        <f>(G111)-(X111+Z111+AB111+AD111)</f>
        <v>0</v>
      </c>
    </row>
    <row r="112" spans="1:32" x14ac:dyDescent="0.3">
      <c r="A112" s="39"/>
      <c r="B112" s="373" t="s">
        <v>197</v>
      </c>
      <c r="C112" s="640"/>
      <c r="D112" s="52" t="s">
        <v>1</v>
      </c>
      <c r="E112" s="100" t="s">
        <v>0</v>
      </c>
      <c r="F112" s="137" t="s">
        <v>0</v>
      </c>
      <c r="G112" s="741"/>
      <c r="H112" s="34" t="s">
        <v>0</v>
      </c>
      <c r="I112" s="34" t="s">
        <v>0</v>
      </c>
      <c r="J112" s="34" t="s">
        <v>0</v>
      </c>
      <c r="K112" s="34" t="s">
        <v>0</v>
      </c>
      <c r="L112" s="587"/>
      <c r="M112" s="587"/>
      <c r="N112" s="639"/>
      <c r="O112" s="639"/>
      <c r="P112" s="567">
        <f t="shared" si="43"/>
        <v>0</v>
      </c>
      <c r="Q112" s="797"/>
      <c r="R112" s="587"/>
      <c r="S112" s="639"/>
      <c r="T112" s="587"/>
      <c r="U112" s="741"/>
      <c r="V112" s="807">
        <f t="shared" si="44"/>
        <v>0</v>
      </c>
      <c r="W112" s="739"/>
      <c r="X112" s="633"/>
      <c r="Y112" s="635"/>
      <c r="Z112" s="632"/>
      <c r="AA112" s="659"/>
      <c r="AB112" s="633"/>
      <c r="AC112" s="635"/>
      <c r="AD112" s="633"/>
      <c r="AE112" s="660">
        <f>C112-(W112+Y112+AA112+AC112)</f>
        <v>0</v>
      </c>
      <c r="AF112" s="661">
        <f>(G112)-(X112+Z112+AB112+AD112)</f>
        <v>0</v>
      </c>
    </row>
    <row r="113" spans="1:32" x14ac:dyDescent="0.3">
      <c r="A113" s="39"/>
      <c r="B113" s="22" t="s">
        <v>196</v>
      </c>
      <c r="C113" s="43"/>
      <c r="D113" s="42"/>
      <c r="E113" s="41"/>
      <c r="F113" s="41"/>
      <c r="G113" s="40"/>
      <c r="H113" s="40"/>
      <c r="I113" s="40"/>
      <c r="J113" s="40"/>
      <c r="K113" s="41"/>
      <c r="L113" s="41"/>
      <c r="M113" s="41"/>
      <c r="N113" s="40"/>
      <c r="O113" s="40"/>
      <c r="P113" s="559"/>
      <c r="Q113" s="43"/>
      <c r="R113" s="40"/>
      <c r="S113" s="40"/>
      <c r="T113" s="41"/>
      <c r="U113" s="45"/>
      <c r="V113" s="559"/>
      <c r="W113" s="40"/>
      <c r="X113" s="40"/>
      <c r="Y113" s="40"/>
      <c r="Z113" s="40"/>
      <c r="AA113" s="40"/>
      <c r="AB113" s="40"/>
      <c r="AC113" s="40"/>
      <c r="AD113" s="45"/>
      <c r="AE113" s="43"/>
      <c r="AF113" s="45"/>
    </row>
    <row r="114" spans="1:32" x14ac:dyDescent="0.3">
      <c r="A114" s="39"/>
      <c r="B114" s="44" t="s">
        <v>198</v>
      </c>
      <c r="C114" s="573"/>
      <c r="D114" s="36" t="s">
        <v>1</v>
      </c>
      <c r="E114" s="35" t="s">
        <v>0</v>
      </c>
      <c r="F114" s="34" t="s">
        <v>0</v>
      </c>
      <c r="G114" s="740"/>
      <c r="H114" s="34" t="s">
        <v>0</v>
      </c>
      <c r="I114" s="34" t="s">
        <v>0</v>
      </c>
      <c r="J114" s="34" t="s">
        <v>0</v>
      </c>
      <c r="K114" s="34" t="s">
        <v>0</v>
      </c>
      <c r="L114" s="645"/>
      <c r="M114" s="645"/>
      <c r="N114" s="650"/>
      <c r="O114" s="650"/>
      <c r="P114" s="567">
        <f t="shared" si="43"/>
        <v>0</v>
      </c>
      <c r="Q114" s="796"/>
      <c r="R114" s="645"/>
      <c r="S114" s="650"/>
      <c r="T114" s="645"/>
      <c r="U114" s="740"/>
      <c r="V114" s="807">
        <f t="shared" si="44"/>
        <v>0</v>
      </c>
      <c r="W114" s="738"/>
      <c r="X114" s="657"/>
      <c r="Y114" s="659"/>
      <c r="Z114" s="656"/>
      <c r="AA114" s="659"/>
      <c r="AB114" s="657"/>
      <c r="AC114" s="659"/>
      <c r="AD114" s="657"/>
      <c r="AE114" s="660">
        <f>C114-(W114+Y114+AA114+AC114)</f>
        <v>0</v>
      </c>
      <c r="AF114" s="661">
        <f>(G114)-(X114+Z114+AB114+AD114)</f>
        <v>0</v>
      </c>
    </row>
    <row r="115" spans="1:32" x14ac:dyDescent="0.3">
      <c r="A115" s="39"/>
      <c r="B115" s="310" t="s">
        <v>199</v>
      </c>
      <c r="C115" s="573"/>
      <c r="D115" s="36" t="s">
        <v>1</v>
      </c>
      <c r="E115" s="35" t="s">
        <v>0</v>
      </c>
      <c r="F115" s="34" t="s">
        <v>0</v>
      </c>
      <c r="G115" s="740"/>
      <c r="H115" s="34" t="s">
        <v>0</v>
      </c>
      <c r="I115" s="34" t="s">
        <v>0</v>
      </c>
      <c r="J115" s="34" t="s">
        <v>0</v>
      </c>
      <c r="K115" s="34" t="s">
        <v>0</v>
      </c>
      <c r="L115" s="645"/>
      <c r="M115" s="645"/>
      <c r="N115" s="650"/>
      <c r="O115" s="650"/>
      <c r="P115" s="567">
        <f t="shared" si="43"/>
        <v>0</v>
      </c>
      <c r="Q115" s="796"/>
      <c r="R115" s="645"/>
      <c r="S115" s="650"/>
      <c r="T115" s="645"/>
      <c r="U115" s="740"/>
      <c r="V115" s="807">
        <f t="shared" si="44"/>
        <v>0</v>
      </c>
      <c r="W115" s="738"/>
      <c r="X115" s="657"/>
      <c r="Y115" s="659"/>
      <c r="Z115" s="656"/>
      <c r="AA115" s="659"/>
      <c r="AB115" s="657"/>
      <c r="AC115" s="659"/>
      <c r="AD115" s="657"/>
      <c r="AE115" s="660">
        <f>C115-(W115+Y115+AA115+AC115)</f>
        <v>0</v>
      </c>
      <c r="AF115" s="661">
        <f>(G115)-(X115+Z115+AB115+AD115)</f>
        <v>0</v>
      </c>
    </row>
    <row r="116" spans="1:32" x14ac:dyDescent="0.3">
      <c r="A116" s="39"/>
      <c r="B116" s="309" t="s">
        <v>220</v>
      </c>
      <c r="C116" s="27"/>
      <c r="D116" s="26"/>
      <c r="E116" s="25"/>
      <c r="F116" s="25"/>
      <c r="G116" s="24"/>
      <c r="H116" s="24"/>
      <c r="I116" s="24"/>
      <c r="J116" s="24"/>
      <c r="K116" s="25"/>
      <c r="L116" s="25"/>
      <c r="M116" s="25"/>
      <c r="N116" s="24"/>
      <c r="O116" s="24"/>
      <c r="P116" s="523"/>
      <c r="Q116" s="27"/>
      <c r="R116" s="24"/>
      <c r="S116" s="24"/>
      <c r="T116" s="25"/>
      <c r="U116" s="23"/>
      <c r="V116" s="523"/>
      <c r="W116" s="24"/>
      <c r="X116" s="24"/>
      <c r="Y116" s="24"/>
      <c r="Z116" s="24"/>
      <c r="AA116" s="24"/>
      <c r="AB116" s="24"/>
      <c r="AC116" s="24"/>
      <c r="AD116" s="23"/>
      <c r="AE116" s="27"/>
      <c r="AF116" s="23"/>
    </row>
    <row r="117" spans="1:32" x14ac:dyDescent="0.3">
      <c r="A117" s="39"/>
      <c r="B117" s="44" t="s">
        <v>200</v>
      </c>
      <c r="C117" s="573"/>
      <c r="D117" s="36" t="s">
        <v>1</v>
      </c>
      <c r="E117" s="35" t="s">
        <v>0</v>
      </c>
      <c r="F117" s="34" t="s">
        <v>0</v>
      </c>
      <c r="G117" s="740"/>
      <c r="H117" s="34" t="s">
        <v>0</v>
      </c>
      <c r="I117" s="34" t="s">
        <v>0</v>
      </c>
      <c r="J117" s="34" t="s">
        <v>0</v>
      </c>
      <c r="K117" s="34" t="s">
        <v>0</v>
      </c>
      <c r="L117" s="645"/>
      <c r="M117" s="645"/>
      <c r="N117" s="650"/>
      <c r="O117" s="650"/>
      <c r="P117" s="567">
        <f t="shared" si="43"/>
        <v>0</v>
      </c>
      <c r="Q117" s="796"/>
      <c r="R117" s="645"/>
      <c r="S117" s="650"/>
      <c r="T117" s="645"/>
      <c r="U117" s="740"/>
      <c r="V117" s="807">
        <f t="shared" si="44"/>
        <v>0</v>
      </c>
      <c r="W117" s="738"/>
      <c r="X117" s="657"/>
      <c r="Y117" s="659"/>
      <c r="Z117" s="656"/>
      <c r="AA117" s="659"/>
      <c r="AB117" s="657"/>
      <c r="AC117" s="659"/>
      <c r="AD117" s="657"/>
      <c r="AE117" s="660">
        <f>C117-(W117+Y117+AA117+AC117)</f>
        <v>0</v>
      </c>
      <c r="AF117" s="661">
        <f>(G117)-(X117+Z117+AB117+AD117)</f>
        <v>0</v>
      </c>
    </row>
    <row r="118" spans="1:32" x14ac:dyDescent="0.3">
      <c r="A118" s="39"/>
      <c r="B118" s="38" t="s">
        <v>201</v>
      </c>
      <c r="C118" s="17"/>
      <c r="D118" s="16" t="s">
        <v>1</v>
      </c>
      <c r="E118" s="15" t="s">
        <v>0</v>
      </c>
      <c r="F118" s="14" t="s">
        <v>0</v>
      </c>
      <c r="G118" s="742"/>
      <c r="H118" s="34" t="s">
        <v>0</v>
      </c>
      <c r="I118" s="34" t="s">
        <v>0</v>
      </c>
      <c r="J118" s="34" t="s">
        <v>0</v>
      </c>
      <c r="K118" s="34" t="s">
        <v>0</v>
      </c>
      <c r="L118" s="645"/>
      <c r="M118" s="645"/>
      <c r="N118" s="650"/>
      <c r="O118" s="650"/>
      <c r="P118" s="567">
        <f t="shared" si="43"/>
        <v>0</v>
      </c>
      <c r="Q118" s="787"/>
      <c r="R118" s="576"/>
      <c r="S118" s="586"/>
      <c r="T118" s="576"/>
      <c r="U118" s="742"/>
      <c r="V118" s="807">
        <f>C118-(SUM(Q118:U121))</f>
        <v>0</v>
      </c>
      <c r="W118" s="737"/>
      <c r="X118" s="597"/>
      <c r="Y118" s="599"/>
      <c r="Z118" s="596"/>
      <c r="AA118" s="659"/>
      <c r="AB118" s="597"/>
      <c r="AC118" s="599"/>
      <c r="AD118" s="597"/>
      <c r="AE118" s="660">
        <f>C118-(W118+Y118+AA118+AC118)</f>
        <v>0</v>
      </c>
      <c r="AF118" s="661">
        <f>(G118)-(X118+Z118+AB118+AD118)</f>
        <v>0</v>
      </c>
    </row>
    <row r="119" spans="1:32" x14ac:dyDescent="0.3">
      <c r="A119" s="39"/>
      <c r="B119" s="370" t="s">
        <v>202</v>
      </c>
      <c r="C119" s="743"/>
      <c r="D119" s="42"/>
      <c r="E119" s="42"/>
      <c r="F119" s="42"/>
      <c r="G119" s="371"/>
      <c r="H119" s="40"/>
      <c r="I119" s="40"/>
      <c r="J119" s="40"/>
      <c r="K119" s="42"/>
      <c r="L119" s="42"/>
      <c r="M119" s="42"/>
      <c r="N119" s="40"/>
      <c r="O119" s="544"/>
      <c r="P119" s="564"/>
      <c r="Q119" s="43"/>
      <c r="R119" s="40"/>
      <c r="S119" s="40"/>
      <c r="T119" s="42"/>
      <c r="U119" s="45"/>
      <c r="V119" s="564"/>
      <c r="W119" s="40"/>
      <c r="X119" s="40"/>
      <c r="Y119" s="40"/>
      <c r="Z119" s="40"/>
      <c r="AA119" s="40"/>
      <c r="AB119" s="40"/>
      <c r="AC119" s="40"/>
      <c r="AD119" s="45"/>
      <c r="AE119" s="9"/>
      <c r="AF119" s="8"/>
    </row>
    <row r="120" spans="1:32" ht="45" x14ac:dyDescent="0.3">
      <c r="A120" s="181"/>
      <c r="B120" s="180"/>
      <c r="C120" s="179" t="s">
        <v>13</v>
      </c>
      <c r="D120" s="178" t="s">
        <v>12</v>
      </c>
      <c r="E120" s="177" t="s">
        <v>11</v>
      </c>
      <c r="F120" s="174" t="s">
        <v>10</v>
      </c>
      <c r="G120" s="176" t="s">
        <v>9</v>
      </c>
      <c r="H120" s="175" t="s">
        <v>25</v>
      </c>
      <c r="I120" s="174" t="s">
        <v>24</v>
      </c>
      <c r="J120" s="174" t="s">
        <v>23</v>
      </c>
      <c r="K120" s="173" t="s">
        <v>22</v>
      </c>
      <c r="L120" s="382" t="s">
        <v>8</v>
      </c>
      <c r="M120" s="382" t="s">
        <v>226</v>
      </c>
      <c r="N120" s="383" t="s">
        <v>7</v>
      </c>
      <c r="O120" s="436" t="s">
        <v>252</v>
      </c>
      <c r="P120" s="550"/>
      <c r="Q120" s="779" t="s">
        <v>263</v>
      </c>
      <c r="R120" s="226" t="s">
        <v>274</v>
      </c>
      <c r="S120" s="172" t="s">
        <v>275</v>
      </c>
      <c r="T120" s="172" t="s">
        <v>276</v>
      </c>
      <c r="U120" s="811" t="s">
        <v>252</v>
      </c>
      <c r="V120" s="550"/>
      <c r="W120" s="169"/>
      <c r="X120" s="167"/>
      <c r="Y120" s="170"/>
      <c r="Z120" s="167"/>
      <c r="AA120" s="169"/>
      <c r="AB120" s="167"/>
      <c r="AC120" s="168"/>
      <c r="AD120" s="167"/>
      <c r="AE120" s="168"/>
      <c r="AF120" s="167"/>
    </row>
    <row r="121" spans="1:32" x14ac:dyDescent="0.3">
      <c r="A121" s="39"/>
      <c r="B121" s="38" t="s">
        <v>203</v>
      </c>
      <c r="C121" s="573"/>
      <c r="D121" s="36" t="s">
        <v>1</v>
      </c>
      <c r="E121" s="35" t="s">
        <v>0</v>
      </c>
      <c r="F121" s="34" t="s">
        <v>0</v>
      </c>
      <c r="G121" s="740"/>
      <c r="H121" s="34" t="s">
        <v>0</v>
      </c>
      <c r="I121" s="34" t="s">
        <v>0</v>
      </c>
      <c r="J121" s="34" t="s">
        <v>0</v>
      </c>
      <c r="K121" s="34" t="s">
        <v>0</v>
      </c>
      <c r="L121" s="645"/>
      <c r="M121" s="645"/>
      <c r="N121" s="650"/>
      <c r="O121" s="650"/>
      <c r="P121" s="567">
        <f t="shared" si="43"/>
        <v>0</v>
      </c>
      <c r="Q121" s="796"/>
      <c r="R121" s="645"/>
      <c r="S121" s="650"/>
      <c r="T121" s="645"/>
      <c r="U121" s="740"/>
      <c r="V121" s="807">
        <f t="shared" si="44"/>
        <v>0</v>
      </c>
      <c r="W121" s="738"/>
      <c r="X121" s="657"/>
      <c r="Y121" s="659"/>
      <c r="Z121" s="656"/>
      <c r="AA121" s="659"/>
      <c r="AB121" s="657"/>
      <c r="AC121" s="659"/>
      <c r="AD121" s="657"/>
      <c r="AE121" s="660">
        <f>C121-(W121+Y121+AA121+AC121)</f>
        <v>0</v>
      </c>
      <c r="AF121" s="661">
        <f>(G121)-(X121+Z121+AB121+AD121)</f>
        <v>0</v>
      </c>
    </row>
    <row r="122" spans="1:32" x14ac:dyDescent="0.3">
      <c r="A122" s="39"/>
      <c r="B122" s="373" t="s">
        <v>204</v>
      </c>
      <c r="C122" s="27"/>
      <c r="D122" s="26"/>
      <c r="E122" s="25"/>
      <c r="F122" s="25"/>
      <c r="G122" s="24"/>
      <c r="H122" s="24"/>
      <c r="I122" s="24"/>
      <c r="J122" s="24"/>
      <c r="K122" s="25"/>
      <c r="L122" s="25"/>
      <c r="M122" s="25"/>
      <c r="N122" s="24"/>
      <c r="O122" s="24"/>
      <c r="P122" s="523"/>
      <c r="Q122" s="27"/>
      <c r="R122" s="24"/>
      <c r="S122" s="24"/>
      <c r="T122" s="25"/>
      <c r="U122" s="23"/>
      <c r="V122" s="523"/>
      <c r="W122" s="24"/>
      <c r="X122" s="24"/>
      <c r="Y122" s="24"/>
      <c r="Z122" s="24"/>
      <c r="AA122" s="24"/>
      <c r="AB122" s="24"/>
      <c r="AC122" s="24"/>
      <c r="AD122" s="23"/>
      <c r="AE122" s="27"/>
      <c r="AF122" s="23"/>
    </row>
    <row r="123" spans="1:32" x14ac:dyDescent="0.3">
      <c r="A123" s="84"/>
      <c r="B123" s="769" t="s">
        <v>2</v>
      </c>
      <c r="C123" s="770">
        <f>SUM(C119,C114,C112,C111,C117,C109,C121,C115,C118)</f>
        <v>0</v>
      </c>
      <c r="D123" s="671" t="s">
        <v>1</v>
      </c>
      <c r="E123" s="81" t="s">
        <v>0</v>
      </c>
      <c r="F123" s="527" t="s">
        <v>0</v>
      </c>
      <c r="G123" s="771">
        <f>SUM(G119,G114,G112,G111,G117,G109,G121,G115,G118)</f>
        <v>0</v>
      </c>
      <c r="H123" s="81" t="s">
        <v>0</v>
      </c>
      <c r="I123" s="78" t="s">
        <v>0</v>
      </c>
      <c r="J123" s="78" t="s">
        <v>0</v>
      </c>
      <c r="K123" s="78" t="s">
        <v>0</v>
      </c>
      <c r="L123" s="772">
        <f t="shared" ref="L123:AF123" si="45">SUM(L119,L114,L112,L111,L117,L109,L121,L115,L118)</f>
        <v>0</v>
      </c>
      <c r="M123" s="772">
        <f t="shared" si="45"/>
        <v>0</v>
      </c>
      <c r="N123" s="773">
        <f t="shared" si="45"/>
        <v>0</v>
      </c>
      <c r="O123" s="772">
        <f t="shared" si="45"/>
        <v>0</v>
      </c>
      <c r="P123" s="674">
        <f t="shared" si="43"/>
        <v>0</v>
      </c>
      <c r="Q123" s="775">
        <f t="shared" si="45"/>
        <v>0</v>
      </c>
      <c r="R123" s="772">
        <f t="shared" si="45"/>
        <v>0</v>
      </c>
      <c r="S123" s="772">
        <f t="shared" si="45"/>
        <v>0</v>
      </c>
      <c r="T123" s="772">
        <f t="shared" si="45"/>
        <v>0</v>
      </c>
      <c r="U123" s="771">
        <f t="shared" si="45"/>
        <v>0</v>
      </c>
      <c r="V123" s="809">
        <f>C123-(SUM(Q123:U124))</f>
        <v>0</v>
      </c>
      <c r="W123" s="354">
        <f t="shared" si="45"/>
        <v>0</v>
      </c>
      <c r="X123" s="774">
        <f t="shared" si="45"/>
        <v>0</v>
      </c>
      <c r="Y123" s="775">
        <f t="shared" si="45"/>
        <v>0</v>
      </c>
      <c r="Z123" s="774">
        <f t="shared" si="45"/>
        <v>0</v>
      </c>
      <c r="AA123" s="775">
        <f t="shared" si="45"/>
        <v>0</v>
      </c>
      <c r="AB123" s="774">
        <f t="shared" si="45"/>
        <v>0</v>
      </c>
      <c r="AC123" s="775">
        <f t="shared" si="45"/>
        <v>0</v>
      </c>
      <c r="AD123" s="774">
        <f t="shared" si="45"/>
        <v>0</v>
      </c>
      <c r="AE123" s="776">
        <f t="shared" si="45"/>
        <v>0</v>
      </c>
      <c r="AF123" s="777">
        <f t="shared" si="45"/>
        <v>0</v>
      </c>
    </row>
    <row r="124" spans="1:32" x14ac:dyDescent="0.3">
      <c r="A124" s="86"/>
      <c r="B124" s="308" t="s">
        <v>188</v>
      </c>
      <c r="C124" s="233"/>
      <c r="D124" s="306"/>
      <c r="E124" s="42"/>
      <c r="F124" s="41"/>
      <c r="G124" s="41"/>
      <c r="H124" s="444"/>
      <c r="I124" s="444"/>
      <c r="J124" s="444"/>
      <c r="K124" s="444"/>
      <c r="L124" s="233"/>
      <c r="M124" s="233"/>
      <c r="N124" s="233"/>
      <c r="O124" s="233"/>
      <c r="P124" s="546"/>
      <c r="Q124" s="232"/>
      <c r="R124" s="233"/>
      <c r="S124" s="233"/>
      <c r="T124" s="233"/>
      <c r="U124" s="307"/>
      <c r="V124" s="546"/>
      <c r="W124" s="234"/>
      <c r="X124" s="234"/>
      <c r="Y124" s="233"/>
      <c r="Z124" s="233"/>
      <c r="AA124" s="234"/>
      <c r="AB124" s="234"/>
      <c r="AC124" s="233"/>
      <c r="AD124" s="307"/>
      <c r="AE124" s="303"/>
      <c r="AF124" s="304"/>
    </row>
    <row r="125" spans="1:32" x14ac:dyDescent="0.3">
      <c r="A125" s="86"/>
      <c r="B125" s="62" t="s">
        <v>189</v>
      </c>
      <c r="C125" s="43"/>
      <c r="D125" s="42"/>
      <c r="E125" s="42"/>
      <c r="F125" s="42"/>
      <c r="G125" s="40"/>
      <c r="H125" s="42"/>
      <c r="I125" s="42"/>
      <c r="J125" s="42"/>
      <c r="K125" s="42"/>
      <c r="L125" s="42"/>
      <c r="M125" s="40"/>
      <c r="N125" s="42"/>
      <c r="O125" s="42"/>
      <c r="P125" s="545"/>
      <c r="Q125" s="43"/>
      <c r="R125" s="40"/>
      <c r="S125" s="40"/>
      <c r="T125" s="40"/>
      <c r="U125" s="45"/>
      <c r="V125" s="545"/>
      <c r="W125" s="40"/>
      <c r="X125" s="40"/>
      <c r="Y125" s="40"/>
      <c r="Z125" s="40"/>
      <c r="AA125" s="40"/>
      <c r="AB125" s="40"/>
      <c r="AC125" s="40"/>
      <c r="AD125" s="45"/>
      <c r="AE125" s="43"/>
      <c r="AF125" s="45"/>
    </row>
    <row r="126" spans="1:32" x14ac:dyDescent="0.3">
      <c r="A126" s="86"/>
      <c r="B126" s="65" t="s">
        <v>211</v>
      </c>
      <c r="C126" s="572">
        <v>80</v>
      </c>
      <c r="D126" s="131" t="s">
        <v>1</v>
      </c>
      <c r="E126" s="130" t="s">
        <v>0</v>
      </c>
      <c r="F126" s="137" t="s">
        <v>0</v>
      </c>
      <c r="G126" s="742">
        <v>48000</v>
      </c>
      <c r="H126" s="130" t="s">
        <v>0</v>
      </c>
      <c r="I126" s="137" t="s">
        <v>0</v>
      </c>
      <c r="J126" s="137" t="s">
        <v>0</v>
      </c>
      <c r="K126" s="137" t="s">
        <v>0</v>
      </c>
      <c r="L126" s="137" t="s">
        <v>0</v>
      </c>
      <c r="M126" s="137" t="s">
        <v>0</v>
      </c>
      <c r="N126" s="587"/>
      <c r="O126" s="137" t="s">
        <v>0</v>
      </c>
      <c r="P126" s="567">
        <f t="shared" ref="P126:P128" si="46">C126-(SUM(H126:O126))</f>
        <v>80</v>
      </c>
      <c r="Q126" s="787"/>
      <c r="R126" s="576"/>
      <c r="S126" s="586"/>
      <c r="T126" s="587"/>
      <c r="U126" s="742"/>
      <c r="V126" s="807">
        <f t="shared" ref="V126" si="47">C126-(SUM(Q126:U128))</f>
        <v>80</v>
      </c>
      <c r="W126" s="596"/>
      <c r="X126" s="597"/>
      <c r="Y126" s="598"/>
      <c r="Z126" s="597"/>
      <c r="AA126" s="598"/>
      <c r="AB126" s="597"/>
      <c r="AC126" s="599"/>
      <c r="AD126" s="597"/>
      <c r="AE126" s="660">
        <f>C126-(W126+Y126+AA126+AC126)</f>
        <v>80</v>
      </c>
      <c r="AF126" s="661">
        <f>(G126)-(X126+Z126+AB126+AD126)</f>
        <v>48000</v>
      </c>
    </row>
    <row r="127" spans="1:32" x14ac:dyDescent="0.3">
      <c r="A127" s="86"/>
      <c r="B127" s="65" t="s">
        <v>212</v>
      </c>
      <c r="C127" s="572">
        <v>50</v>
      </c>
      <c r="D127" s="131" t="s">
        <v>1</v>
      </c>
      <c r="E127" s="130" t="s">
        <v>0</v>
      </c>
      <c r="F127" s="137" t="s">
        <v>0</v>
      </c>
      <c r="G127" s="742">
        <v>30000</v>
      </c>
      <c r="H127" s="130" t="s">
        <v>0</v>
      </c>
      <c r="I127" s="137" t="s">
        <v>0</v>
      </c>
      <c r="J127" s="137" t="s">
        <v>0</v>
      </c>
      <c r="K127" s="137" t="s">
        <v>0</v>
      </c>
      <c r="L127" s="137" t="s">
        <v>0</v>
      </c>
      <c r="M127" s="137" t="s">
        <v>0</v>
      </c>
      <c r="N127" s="587"/>
      <c r="O127" s="137" t="s">
        <v>0</v>
      </c>
      <c r="P127" s="567">
        <f t="shared" si="46"/>
        <v>50</v>
      </c>
      <c r="Q127" s="787"/>
      <c r="R127" s="576"/>
      <c r="S127" s="586"/>
      <c r="T127" s="587"/>
      <c r="U127" s="742"/>
      <c r="V127" s="807">
        <f>C127-(SUM(Q127:U129))</f>
        <v>50</v>
      </c>
      <c r="W127" s="596"/>
      <c r="X127" s="597"/>
      <c r="Y127" s="598"/>
      <c r="Z127" s="597"/>
      <c r="AA127" s="598"/>
      <c r="AB127" s="597"/>
      <c r="AC127" s="599"/>
      <c r="AD127" s="597"/>
      <c r="AE127" s="660">
        <f>C127-(W127+Y127+AA127+AC127)</f>
        <v>50</v>
      </c>
      <c r="AF127" s="661">
        <f>(G127)-(X127+Z127+AB127+AD127)</f>
        <v>30000</v>
      </c>
    </row>
    <row r="128" spans="1:32" x14ac:dyDescent="0.3">
      <c r="A128" s="84"/>
      <c r="B128" s="65" t="s">
        <v>190</v>
      </c>
      <c r="C128" s="744">
        <v>420</v>
      </c>
      <c r="D128" s="312" t="s">
        <v>1</v>
      </c>
      <c r="E128" s="313" t="s">
        <v>0</v>
      </c>
      <c r="F128" s="225" t="s">
        <v>0</v>
      </c>
      <c r="G128" s="745">
        <v>63000</v>
      </c>
      <c r="H128" s="130" t="s">
        <v>0</v>
      </c>
      <c r="I128" s="137" t="s">
        <v>0</v>
      </c>
      <c r="J128" s="137" t="s">
        <v>0</v>
      </c>
      <c r="K128" s="137" t="s">
        <v>0</v>
      </c>
      <c r="L128" s="137" t="s">
        <v>0</v>
      </c>
      <c r="M128" s="137" t="s">
        <v>0</v>
      </c>
      <c r="N128" s="587"/>
      <c r="O128" s="137" t="s">
        <v>0</v>
      </c>
      <c r="P128" s="567">
        <f t="shared" si="46"/>
        <v>420</v>
      </c>
      <c r="Q128" s="804"/>
      <c r="R128" s="648"/>
      <c r="S128" s="678"/>
      <c r="T128" s="587"/>
      <c r="U128" s="745"/>
      <c r="V128" s="807">
        <f>C128-(SUM(Q128:U130))</f>
        <v>420</v>
      </c>
      <c r="W128" s="746"/>
      <c r="X128" s="747"/>
      <c r="Y128" s="748"/>
      <c r="Z128" s="747"/>
      <c r="AA128" s="748"/>
      <c r="AB128" s="747"/>
      <c r="AC128" s="749"/>
      <c r="AD128" s="747"/>
      <c r="AE128" s="660">
        <f>C128-(W128+Y128+AA128+AC128)</f>
        <v>420</v>
      </c>
      <c r="AF128" s="661">
        <f>(G128)-(X128+Z128+AB128+AD128)</f>
        <v>63000</v>
      </c>
    </row>
    <row r="129" spans="1:32" x14ac:dyDescent="0.3">
      <c r="A129" s="86"/>
      <c r="B129" s="276" t="s">
        <v>239</v>
      </c>
      <c r="C129" s="295"/>
      <c r="D129" s="311"/>
      <c r="E129" s="499"/>
      <c r="F129" s="110"/>
      <c r="G129" s="110"/>
      <c r="H129" s="295"/>
      <c r="I129" s="295"/>
      <c r="J129" s="295"/>
      <c r="K129" s="295"/>
      <c r="L129" s="295"/>
      <c r="M129" s="295"/>
      <c r="N129" s="295"/>
      <c r="O129" s="295"/>
      <c r="P129" s="562"/>
      <c r="Q129" s="802"/>
      <c r="R129" s="295"/>
      <c r="S129" s="295"/>
      <c r="T129" s="295"/>
      <c r="U129" s="297"/>
      <c r="V129" s="562"/>
      <c r="W129" s="296"/>
      <c r="X129" s="296"/>
      <c r="Y129" s="295"/>
      <c r="Z129" s="295"/>
      <c r="AA129" s="296"/>
      <c r="AB129" s="296"/>
      <c r="AC129" s="295"/>
      <c r="AD129" s="297"/>
      <c r="AE129" s="303"/>
      <c r="AF129" s="304"/>
    </row>
    <row r="130" spans="1:32" x14ac:dyDescent="0.3">
      <c r="A130" s="86"/>
      <c r="B130" s="305" t="s">
        <v>210</v>
      </c>
      <c r="C130" s="232"/>
      <c r="D130" s="306"/>
      <c r="E130" s="42"/>
      <c r="F130" s="42"/>
      <c r="G130" s="41"/>
      <c r="H130" s="233"/>
      <c r="I130" s="233"/>
      <c r="J130" s="233"/>
      <c r="K130" s="233"/>
      <c r="L130" s="233"/>
      <c r="M130" s="233"/>
      <c r="N130" s="233"/>
      <c r="O130" s="233"/>
      <c r="P130" s="546"/>
      <c r="Q130" s="232"/>
      <c r="R130" s="233"/>
      <c r="S130" s="233"/>
      <c r="T130" s="233"/>
      <c r="U130" s="307"/>
      <c r="V130" s="546"/>
      <c r="W130" s="234"/>
      <c r="X130" s="234"/>
      <c r="Y130" s="233"/>
      <c r="Z130" s="233"/>
      <c r="AA130" s="234"/>
      <c r="AB130" s="234"/>
      <c r="AC130" s="233"/>
      <c r="AD130" s="307"/>
      <c r="AE130" s="303"/>
      <c r="AF130" s="304"/>
    </row>
    <row r="131" spans="1:32" x14ac:dyDescent="0.3">
      <c r="A131" s="86"/>
      <c r="B131" s="64" t="s">
        <v>238</v>
      </c>
      <c r="C131" s="640">
        <v>68</v>
      </c>
      <c r="D131" s="131" t="s">
        <v>1</v>
      </c>
      <c r="E131" s="130" t="s">
        <v>0</v>
      </c>
      <c r="F131" s="137" t="s">
        <v>0</v>
      </c>
      <c r="G131" s="741">
        <v>60000</v>
      </c>
      <c r="H131" s="137" t="s">
        <v>0</v>
      </c>
      <c r="I131" s="137" t="s">
        <v>0</v>
      </c>
      <c r="J131" s="137" t="s">
        <v>0</v>
      </c>
      <c r="K131" s="137" t="s">
        <v>0</v>
      </c>
      <c r="L131" s="137" t="s">
        <v>0</v>
      </c>
      <c r="M131" s="587"/>
      <c r="N131" s="429" t="s">
        <v>0</v>
      </c>
      <c r="O131" s="439" t="s">
        <v>0</v>
      </c>
      <c r="P131" s="567">
        <f t="shared" ref="P131:P135" si="48">C131-(SUM(H131:O131))</f>
        <v>68</v>
      </c>
      <c r="Q131" s="797"/>
      <c r="R131" s="587"/>
      <c r="S131" s="639"/>
      <c r="T131" s="587"/>
      <c r="U131" s="741"/>
      <c r="V131" s="807">
        <f t="shared" ref="V131:V137" si="49">C131-(SUM(Q131:U133))</f>
        <v>68</v>
      </c>
      <c r="W131" s="632"/>
      <c r="X131" s="633"/>
      <c r="Y131" s="634"/>
      <c r="Z131" s="633"/>
      <c r="AA131" s="634"/>
      <c r="AB131" s="633"/>
      <c r="AC131" s="635"/>
      <c r="AD131" s="633"/>
      <c r="AE131" s="660">
        <f>C131-(W131+Y131+AA131+AC131)</f>
        <v>68</v>
      </c>
      <c r="AF131" s="661">
        <f>(G131)-(X131+Z131+AB131+AD131)</f>
        <v>60000</v>
      </c>
    </row>
    <row r="132" spans="1:32" x14ac:dyDescent="0.3">
      <c r="A132" s="86"/>
      <c r="B132" s="64" t="s">
        <v>236</v>
      </c>
      <c r="C132" s="640">
        <v>40</v>
      </c>
      <c r="D132" s="131" t="s">
        <v>1</v>
      </c>
      <c r="E132" s="130" t="s">
        <v>0</v>
      </c>
      <c r="F132" s="137" t="s">
        <v>0</v>
      </c>
      <c r="G132" s="741"/>
      <c r="H132" s="137" t="s">
        <v>0</v>
      </c>
      <c r="I132" s="137" t="s">
        <v>0</v>
      </c>
      <c r="J132" s="137" t="s">
        <v>0</v>
      </c>
      <c r="K132" s="137" t="s">
        <v>0</v>
      </c>
      <c r="L132" s="587"/>
      <c r="M132" s="137" t="s">
        <v>0</v>
      </c>
      <c r="N132" s="429" t="s">
        <v>0</v>
      </c>
      <c r="O132" s="429" t="s">
        <v>0</v>
      </c>
      <c r="P132" s="567">
        <f t="shared" si="48"/>
        <v>40</v>
      </c>
      <c r="Q132" s="797"/>
      <c r="R132" s="587"/>
      <c r="S132" s="639"/>
      <c r="T132" s="587"/>
      <c r="U132" s="741"/>
      <c r="V132" s="807">
        <f t="shared" si="49"/>
        <v>40</v>
      </c>
      <c r="W132" s="632"/>
      <c r="X132" s="633"/>
      <c r="Y132" s="634"/>
      <c r="Z132" s="633"/>
      <c r="AA132" s="634"/>
      <c r="AB132" s="633"/>
      <c r="AC132" s="635"/>
      <c r="AD132" s="633"/>
      <c r="AE132" s="660">
        <f>C132-(W132+Y132+AA132+AC132)</f>
        <v>40</v>
      </c>
      <c r="AF132" s="661">
        <f>(G132)-(X132+Z132+AB132+AD132)</f>
        <v>0</v>
      </c>
    </row>
    <row r="133" spans="1:32" x14ac:dyDescent="0.3">
      <c r="A133" s="86"/>
      <c r="B133" s="476" t="s">
        <v>237</v>
      </c>
      <c r="C133" s="753">
        <v>40</v>
      </c>
      <c r="D133" s="312" t="s">
        <v>1</v>
      </c>
      <c r="E133" s="313" t="s">
        <v>0</v>
      </c>
      <c r="F133" s="225" t="s">
        <v>0</v>
      </c>
      <c r="G133" s="752">
        <v>36000</v>
      </c>
      <c r="H133" s="225" t="s">
        <v>0</v>
      </c>
      <c r="I133" s="225" t="s">
        <v>0</v>
      </c>
      <c r="J133" s="225" t="s">
        <v>0</v>
      </c>
      <c r="K133" s="225" t="s">
        <v>0</v>
      </c>
      <c r="L133" s="225" t="s">
        <v>0</v>
      </c>
      <c r="M133" s="585"/>
      <c r="N133" s="478" t="s">
        <v>0</v>
      </c>
      <c r="O133" s="478" t="s">
        <v>0</v>
      </c>
      <c r="P133" s="670">
        <f t="shared" si="48"/>
        <v>40</v>
      </c>
      <c r="Q133" s="799"/>
      <c r="R133" s="585"/>
      <c r="S133" s="679"/>
      <c r="T133" s="585"/>
      <c r="U133" s="752"/>
      <c r="V133" s="808">
        <f>C133-(SUM(Q133:U135))</f>
        <v>40</v>
      </c>
      <c r="W133" s="694"/>
      <c r="X133" s="695"/>
      <c r="Y133" s="696"/>
      <c r="Z133" s="695"/>
      <c r="AA133" s="696"/>
      <c r="AB133" s="695"/>
      <c r="AC133" s="697"/>
      <c r="AD133" s="695"/>
      <c r="AE133" s="660">
        <f>C133-(W133+Y133+AA133+AC133)</f>
        <v>40</v>
      </c>
      <c r="AF133" s="661">
        <f>(G133)-(X133+Z133+AB133+AD133)</f>
        <v>36000</v>
      </c>
    </row>
    <row r="134" spans="1:32" x14ac:dyDescent="0.3">
      <c r="A134" s="86"/>
      <c r="B134" s="671" t="s">
        <v>2</v>
      </c>
      <c r="C134" s="754">
        <f>SUM(C131:C133)</f>
        <v>148</v>
      </c>
      <c r="D134" s="671" t="s">
        <v>1</v>
      </c>
      <c r="E134" s="81" t="s">
        <v>0</v>
      </c>
      <c r="F134" s="527" t="s">
        <v>0</v>
      </c>
      <c r="G134" s="755">
        <f>SUM(G131:G133)</f>
        <v>96000</v>
      </c>
      <c r="H134" s="127" t="s">
        <v>0</v>
      </c>
      <c r="I134" s="127" t="s">
        <v>0</v>
      </c>
      <c r="J134" s="127" t="s">
        <v>0</v>
      </c>
      <c r="K134" s="527" t="s">
        <v>0</v>
      </c>
      <c r="L134" s="756">
        <f>SUM(L131:L133)</f>
        <v>0</v>
      </c>
      <c r="M134" s="756">
        <f>SUM(M131:M133)</f>
        <v>0</v>
      </c>
      <c r="N134" s="705" t="s">
        <v>0</v>
      </c>
      <c r="O134" s="527" t="s">
        <v>0</v>
      </c>
      <c r="P134" s="674">
        <f t="shared" si="48"/>
        <v>148</v>
      </c>
      <c r="Q134" s="805">
        <f>SUM(Q131:Q133)</f>
        <v>0</v>
      </c>
      <c r="R134" s="756">
        <f t="shared" ref="R134:U134" si="50">SUM(R131:R133)</f>
        <v>0</v>
      </c>
      <c r="S134" s="756">
        <f t="shared" si="50"/>
        <v>0</v>
      </c>
      <c r="T134" s="756">
        <f t="shared" si="50"/>
        <v>0</v>
      </c>
      <c r="U134" s="755">
        <f t="shared" si="50"/>
        <v>0</v>
      </c>
      <c r="V134" s="809">
        <f>C134-(SUM(Q134:U136))</f>
        <v>148</v>
      </c>
      <c r="W134" s="757">
        <f t="shared" ref="W134" si="51">SUM(W131:W133)</f>
        <v>0</v>
      </c>
      <c r="X134" s="758">
        <f t="shared" ref="X134:AD134" si="52">SUM(X131:X133)</f>
        <v>0</v>
      </c>
      <c r="Y134" s="759">
        <f t="shared" si="52"/>
        <v>0</v>
      </c>
      <c r="Z134" s="758">
        <f t="shared" si="52"/>
        <v>0</v>
      </c>
      <c r="AA134" s="760">
        <f t="shared" si="52"/>
        <v>0</v>
      </c>
      <c r="AB134" s="759">
        <f t="shared" si="52"/>
        <v>0</v>
      </c>
      <c r="AC134" s="760">
        <f t="shared" si="52"/>
        <v>0</v>
      </c>
      <c r="AD134" s="758">
        <f t="shared" si="52"/>
        <v>0</v>
      </c>
      <c r="AE134" s="750">
        <f>C134-(W134+Y134+AA134+AC134)</f>
        <v>148</v>
      </c>
      <c r="AF134" s="751">
        <f>(G134)-(X134+Z134+AB134+AD134)</f>
        <v>96000</v>
      </c>
    </row>
    <row r="135" spans="1:32" x14ac:dyDescent="0.3">
      <c r="A135" s="86"/>
      <c r="B135" s="479" t="s">
        <v>221</v>
      </c>
      <c r="C135" s="761"/>
      <c r="D135" s="372" t="s">
        <v>1</v>
      </c>
      <c r="E135" s="225" t="s">
        <v>0</v>
      </c>
      <c r="F135" s="225" t="s">
        <v>0</v>
      </c>
      <c r="G135" s="766"/>
      <c r="H135" s="137" t="s">
        <v>0</v>
      </c>
      <c r="I135" s="137" t="s">
        <v>0</v>
      </c>
      <c r="J135" s="137" t="s">
        <v>0</v>
      </c>
      <c r="K135" s="137" t="s">
        <v>0</v>
      </c>
      <c r="L135" s="137" t="s">
        <v>0</v>
      </c>
      <c r="M135" s="137" t="s">
        <v>0</v>
      </c>
      <c r="N135" s="762"/>
      <c r="O135" s="429" t="s">
        <v>0</v>
      </c>
      <c r="P135" s="567">
        <f t="shared" si="48"/>
        <v>0</v>
      </c>
      <c r="Q135" s="806"/>
      <c r="R135" s="763"/>
      <c r="S135" s="762"/>
      <c r="T135" s="762"/>
      <c r="U135" s="822"/>
      <c r="V135" s="807">
        <f>C135-(SUM(Q135:U137))</f>
        <v>0</v>
      </c>
      <c r="W135" s="764"/>
      <c r="X135" s="765"/>
      <c r="Y135" s="764"/>
      <c r="Z135" s="765"/>
      <c r="AA135" s="767"/>
      <c r="AB135" s="765"/>
      <c r="AC135" s="764"/>
      <c r="AD135" s="765"/>
      <c r="AE135" s="660">
        <f>C135-(W135+Y135+AA135+AC135)</f>
        <v>0</v>
      </c>
      <c r="AF135" s="661">
        <f>(G135)-(X135+Z135+AB135+AD135)</f>
        <v>0</v>
      </c>
    </row>
    <row r="136" spans="1:32" x14ac:dyDescent="0.3">
      <c r="A136" s="86"/>
      <c r="B136" s="299" t="s">
        <v>191</v>
      </c>
      <c r="C136" s="232"/>
      <c r="D136" s="306"/>
      <c r="E136" s="41"/>
      <c r="F136" s="41"/>
      <c r="G136" s="41"/>
      <c r="H136" s="233"/>
      <c r="I136" s="233"/>
      <c r="J136" s="233"/>
      <c r="K136" s="233"/>
      <c r="L136" s="233"/>
      <c r="M136" s="233"/>
      <c r="N136" s="233"/>
      <c r="O136" s="233"/>
      <c r="P136" s="546"/>
      <c r="Q136" s="232"/>
      <c r="R136" s="233"/>
      <c r="S136" s="233"/>
      <c r="T136" s="233"/>
      <c r="U136" s="307"/>
      <c r="V136" s="546"/>
      <c r="W136" s="234"/>
      <c r="X136" s="234"/>
      <c r="Y136" s="233"/>
      <c r="Z136" s="233"/>
      <c r="AA136" s="234"/>
      <c r="AB136" s="234"/>
      <c r="AC136" s="233"/>
      <c r="AD136" s="307"/>
      <c r="AE136" s="303"/>
      <c r="AF136" s="304"/>
    </row>
    <row r="137" spans="1:32" x14ac:dyDescent="0.3">
      <c r="A137" s="86"/>
      <c r="B137" s="298" t="s">
        <v>222</v>
      </c>
      <c r="C137" s="629">
        <v>1</v>
      </c>
      <c r="D137" s="372" t="s">
        <v>14</v>
      </c>
      <c r="E137" s="130" t="s">
        <v>0</v>
      </c>
      <c r="F137" s="137" t="s">
        <v>0</v>
      </c>
      <c r="G137" s="768">
        <v>10000</v>
      </c>
      <c r="H137" s="34" t="s">
        <v>0</v>
      </c>
      <c r="I137" s="34" t="s">
        <v>0</v>
      </c>
      <c r="J137" s="34" t="s">
        <v>0</v>
      </c>
      <c r="K137" s="34" t="s">
        <v>0</v>
      </c>
      <c r="L137" s="34" t="s">
        <v>0</v>
      </c>
      <c r="M137" s="34" t="s">
        <v>0</v>
      </c>
      <c r="N137" s="34" t="s">
        <v>0</v>
      </c>
      <c r="O137" s="583"/>
      <c r="P137" s="567">
        <f t="shared" ref="P137" si="53">C137-(SUM(H137:O137))</f>
        <v>1</v>
      </c>
      <c r="Q137" s="781"/>
      <c r="R137" s="624"/>
      <c r="S137" s="625"/>
      <c r="T137" s="625"/>
      <c r="U137" s="820"/>
      <c r="V137" s="807">
        <f t="shared" si="49"/>
        <v>1</v>
      </c>
      <c r="W137" s="733"/>
      <c r="X137" s="734"/>
      <c r="Y137" s="733"/>
      <c r="Z137" s="734"/>
      <c r="AA137" s="735"/>
      <c r="AB137" s="734"/>
      <c r="AC137" s="733"/>
      <c r="AD137" s="734"/>
      <c r="AE137" s="660">
        <f>C137-(W137+Y137+AA137+AC137)</f>
        <v>1</v>
      </c>
      <c r="AF137" s="661">
        <f>(G137)-(X137+Z137+AB137+AD137)</f>
        <v>10000</v>
      </c>
    </row>
    <row r="138" spans="1:32" x14ac:dyDescent="0.3">
      <c r="A138" s="84"/>
      <c r="B138" s="302" t="s">
        <v>192</v>
      </c>
      <c r="C138" s="366"/>
      <c r="D138" s="367"/>
      <c r="E138" s="340"/>
      <c r="F138" s="340"/>
      <c r="G138" s="126"/>
      <c r="H138" s="315"/>
      <c r="I138" s="315"/>
      <c r="J138" s="315"/>
      <c r="K138" s="315"/>
      <c r="L138" s="315"/>
      <c r="M138" s="315"/>
      <c r="N138" s="315"/>
      <c r="O138" s="315"/>
      <c r="P138" s="563"/>
      <c r="Q138" s="366"/>
      <c r="R138" s="315"/>
      <c r="S138" s="315"/>
      <c r="T138" s="315"/>
      <c r="U138" s="314"/>
      <c r="V138" s="563"/>
      <c r="W138" s="368"/>
      <c r="X138" s="368"/>
      <c r="Y138" s="315"/>
      <c r="Z138" s="315"/>
      <c r="AA138" s="368"/>
      <c r="AB138" s="368"/>
      <c r="AC138" s="315"/>
      <c r="AD138" s="314"/>
      <c r="AE138" s="303"/>
      <c r="AF138" s="304"/>
    </row>
    <row r="139" spans="1:32" x14ac:dyDescent="0.3">
      <c r="A139" s="86"/>
      <c r="B139" s="276" t="s">
        <v>240</v>
      </c>
      <c r="C139" s="295"/>
      <c r="D139" s="311"/>
      <c r="E139" s="499"/>
      <c r="F139" s="110"/>
      <c r="G139" s="110"/>
      <c r="H139" s="295"/>
      <c r="I139" s="295"/>
      <c r="J139" s="295"/>
      <c r="K139" s="295"/>
      <c r="L139" s="295"/>
      <c r="M139" s="295"/>
      <c r="N139" s="295"/>
      <c r="O139" s="295"/>
      <c r="P139" s="562"/>
      <c r="Q139" s="802"/>
      <c r="R139" s="295"/>
      <c r="S139" s="295"/>
      <c r="T139" s="295"/>
      <c r="U139" s="297"/>
      <c r="V139" s="562"/>
      <c r="W139" s="296"/>
      <c r="X139" s="296"/>
      <c r="Y139" s="295"/>
      <c r="Z139" s="295"/>
      <c r="AA139" s="296"/>
      <c r="AB139" s="296"/>
      <c r="AC139" s="295"/>
      <c r="AD139" s="297"/>
      <c r="AE139" s="303"/>
      <c r="AF139" s="304"/>
    </row>
    <row r="140" spans="1:32" x14ac:dyDescent="0.3">
      <c r="A140" s="86"/>
      <c r="B140" s="305" t="s">
        <v>241</v>
      </c>
      <c r="C140" s="579"/>
      <c r="D140" s="372" t="s">
        <v>14</v>
      </c>
      <c r="E140" s="130" t="s">
        <v>0</v>
      </c>
      <c r="F140" s="137" t="s">
        <v>0</v>
      </c>
      <c r="G140" s="711"/>
      <c r="H140" s="34" t="s">
        <v>0</v>
      </c>
      <c r="I140" s="34" t="s">
        <v>0</v>
      </c>
      <c r="J140" s="34" t="s">
        <v>0</v>
      </c>
      <c r="K140" s="34" t="s">
        <v>0</v>
      </c>
      <c r="L140" s="645"/>
      <c r="M140" s="645"/>
      <c r="N140" s="583"/>
      <c r="O140" s="583"/>
      <c r="P140" s="567">
        <f t="shared" ref="P140" si="54">C140-(SUM(H140:O140))</f>
        <v>0</v>
      </c>
      <c r="Q140" s="782"/>
      <c r="R140" s="581"/>
      <c r="S140" s="583"/>
      <c r="T140" s="585"/>
      <c r="U140" s="818"/>
      <c r="V140" s="807">
        <f t="shared" ref="V140" si="55">C140-(SUM(Q140:U142))</f>
        <v>0</v>
      </c>
      <c r="W140" s="713"/>
      <c r="X140" s="720"/>
      <c r="Y140" s="713"/>
      <c r="Z140" s="720"/>
      <c r="AA140" s="728"/>
      <c r="AB140" s="720"/>
      <c r="AC140" s="713"/>
      <c r="AD140" s="720"/>
      <c r="AE140" s="660">
        <f>C140-(W140+Y140+AA140+AC140)</f>
        <v>0</v>
      </c>
      <c r="AF140" s="661">
        <f>(G140)-(X140+Z140+AB140+AD140)</f>
        <v>0</v>
      </c>
    </row>
    <row r="141" spans="1:32" x14ac:dyDescent="0.3">
      <c r="A141" s="84"/>
      <c r="B141" s="301" t="s">
        <v>193</v>
      </c>
      <c r="C141" s="366"/>
      <c r="D141" s="367"/>
      <c r="E141" s="340"/>
      <c r="F141" s="126"/>
      <c r="G141" s="126"/>
      <c r="H141" s="315"/>
      <c r="I141" s="315"/>
      <c r="J141" s="315"/>
      <c r="K141" s="315"/>
      <c r="L141" s="315"/>
      <c r="M141" s="315"/>
      <c r="N141" s="315"/>
      <c r="O141" s="315"/>
      <c r="P141" s="563"/>
      <c r="Q141" s="366"/>
      <c r="R141" s="315"/>
      <c r="S141" s="315"/>
      <c r="T141" s="315"/>
      <c r="U141" s="314"/>
      <c r="V141" s="563"/>
      <c r="W141" s="368"/>
      <c r="X141" s="368"/>
      <c r="Y141" s="315"/>
      <c r="Z141" s="315"/>
      <c r="AA141" s="368"/>
      <c r="AB141" s="368"/>
      <c r="AC141" s="315"/>
      <c r="AD141" s="314"/>
      <c r="AE141" s="229"/>
      <c r="AF141" s="230"/>
    </row>
  </sheetData>
  <mergeCells count="21">
    <mergeCell ref="W5:X5"/>
    <mergeCell ref="Y5:Z5"/>
    <mergeCell ref="AA5:AB5"/>
    <mergeCell ref="AC5:AD5"/>
    <mergeCell ref="AE5:AF5"/>
    <mergeCell ref="A1:AF1"/>
    <mergeCell ref="A2:AF2"/>
    <mergeCell ref="A3:A6"/>
    <mergeCell ref="B3:B6"/>
    <mergeCell ref="C3:D6"/>
    <mergeCell ref="E3:G6"/>
    <mergeCell ref="H3:O6"/>
    <mergeCell ref="P3:P6"/>
    <mergeCell ref="Q3:U6"/>
    <mergeCell ref="V3:V6"/>
    <mergeCell ref="W3:AD3"/>
    <mergeCell ref="AE3:AF4"/>
    <mergeCell ref="W4:X4"/>
    <mergeCell ref="Y4:Z4"/>
    <mergeCell ref="AA4:AB4"/>
    <mergeCell ref="AC4:AD4"/>
  </mergeCells>
  <printOptions horizontalCentered="1"/>
  <pageMargins left="0" right="0" top="0.39370078740157483" bottom="0.39370078740157483" header="0" footer="0"/>
  <pageSetup paperSize="9" scale="59" fitToHeight="0" orientation="landscape" r:id="rId1"/>
  <rowBreaks count="2" manualBreakCount="2">
    <brk id="87" max="16383" man="1"/>
    <brk id="119" max="16383" man="1"/>
  </rowBreaks>
  <colBreaks count="1" manualBreakCount="1">
    <brk id="14" max="135" man="1"/>
  </colBreaks>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O18"/>
  <sheetViews>
    <sheetView zoomScale="90" zoomScaleNormal="90" zoomScaleSheetLayoutView="85" workbookViewId="0">
      <pane xSplit="2" ySplit="4" topLeftCell="C5" activePane="bottomRight" state="frozen"/>
      <selection pane="topRight" activeCell="C1" sqref="C1"/>
      <selection pane="bottomLeft" activeCell="A4" sqref="A4"/>
      <selection pane="bottomRight" activeCell="I14" sqref="I14"/>
    </sheetView>
  </sheetViews>
  <sheetFormatPr defaultColWidth="26.25" defaultRowHeight="21" x14ac:dyDescent="0.2"/>
  <cols>
    <col min="1" max="1" width="3.125" style="217" bestFit="1" customWidth="1"/>
    <col min="2" max="2" width="31.25" style="218" customWidth="1"/>
    <col min="3" max="3" width="34.375" style="217" customWidth="1"/>
    <col min="4" max="4" width="13.25" style="217" customWidth="1"/>
    <col min="5" max="5" width="10" style="217" customWidth="1"/>
    <col min="6" max="6" width="6.625" style="217" customWidth="1"/>
    <col min="7" max="7" width="21.375" style="217" customWidth="1"/>
    <col min="8" max="8" width="26" style="187" bestFit="1" customWidth="1"/>
    <col min="9" max="9" width="10.875" style="187" customWidth="1"/>
    <col min="10" max="10" width="12.75" style="219" bestFit="1" customWidth="1"/>
    <col min="11" max="12" width="6.125" style="217" customWidth="1"/>
    <col min="13" max="13" width="15.375" style="217" customWidth="1"/>
    <col min="14" max="14" width="13.125" style="217" customWidth="1"/>
    <col min="15" max="15" width="10.625" style="217" hidden="1" customWidth="1"/>
    <col min="16" max="255" width="26.25" style="187"/>
    <col min="256" max="256" width="2.625" style="187" bestFit="1" customWidth="1"/>
    <col min="257" max="259" width="25" style="187" customWidth="1"/>
    <col min="260" max="260" width="26" style="187" bestFit="1" customWidth="1"/>
    <col min="261" max="264" width="10.375" style="187" bestFit="1" customWidth="1"/>
    <col min="265" max="265" width="11" style="187" customWidth="1"/>
    <col min="266" max="266" width="3.375" style="187" customWidth="1"/>
    <col min="267" max="267" width="5.125" style="187" customWidth="1"/>
    <col min="268" max="268" width="12.75" style="187" bestFit="1" customWidth="1"/>
    <col min="269" max="269" width="10.625" style="187" bestFit="1" customWidth="1"/>
    <col min="270" max="270" width="11.875" style="187" bestFit="1" customWidth="1"/>
    <col min="271" max="511" width="26.25" style="187"/>
    <col min="512" max="512" width="2.625" style="187" bestFit="1" customWidth="1"/>
    <col min="513" max="515" width="25" style="187" customWidth="1"/>
    <col min="516" max="516" width="26" style="187" bestFit="1" customWidth="1"/>
    <col min="517" max="520" width="10.375" style="187" bestFit="1" customWidth="1"/>
    <col min="521" max="521" width="11" style="187" customWidth="1"/>
    <col min="522" max="522" width="3.375" style="187" customWidth="1"/>
    <col min="523" max="523" width="5.125" style="187" customWidth="1"/>
    <col min="524" max="524" width="12.75" style="187" bestFit="1" customWidth="1"/>
    <col min="525" max="525" width="10.625" style="187" bestFit="1" customWidth="1"/>
    <col min="526" max="526" width="11.875" style="187" bestFit="1" customWidth="1"/>
    <col min="527" max="767" width="26.25" style="187"/>
    <col min="768" max="768" width="2.625" style="187" bestFit="1" customWidth="1"/>
    <col min="769" max="771" width="25" style="187" customWidth="1"/>
    <col min="772" max="772" width="26" style="187" bestFit="1" customWidth="1"/>
    <col min="773" max="776" width="10.375" style="187" bestFit="1" customWidth="1"/>
    <col min="777" max="777" width="11" style="187" customWidth="1"/>
    <col min="778" max="778" width="3.375" style="187" customWidth="1"/>
    <col min="779" max="779" width="5.125" style="187" customWidth="1"/>
    <col min="780" max="780" width="12.75" style="187" bestFit="1" customWidth="1"/>
    <col min="781" max="781" width="10.625" style="187" bestFit="1" customWidth="1"/>
    <col min="782" max="782" width="11.875" style="187" bestFit="1" customWidth="1"/>
    <col min="783" max="1023" width="26.25" style="187"/>
    <col min="1024" max="1024" width="2.625" style="187" bestFit="1" customWidth="1"/>
    <col min="1025" max="1027" width="25" style="187" customWidth="1"/>
    <col min="1028" max="1028" width="26" style="187" bestFit="1" customWidth="1"/>
    <col min="1029" max="1032" width="10.375" style="187" bestFit="1" customWidth="1"/>
    <col min="1033" max="1033" width="11" style="187" customWidth="1"/>
    <col min="1034" max="1034" width="3.375" style="187" customWidth="1"/>
    <col min="1035" max="1035" width="5.125" style="187" customWidth="1"/>
    <col min="1036" max="1036" width="12.75" style="187" bestFit="1" customWidth="1"/>
    <col min="1037" max="1037" width="10.625" style="187" bestFit="1" customWidth="1"/>
    <col min="1038" max="1038" width="11.875" style="187" bestFit="1" customWidth="1"/>
    <col min="1039" max="1279" width="26.25" style="187"/>
    <col min="1280" max="1280" width="2.625" style="187" bestFit="1" customWidth="1"/>
    <col min="1281" max="1283" width="25" style="187" customWidth="1"/>
    <col min="1284" max="1284" width="26" style="187" bestFit="1" customWidth="1"/>
    <col min="1285" max="1288" width="10.375" style="187" bestFit="1" customWidth="1"/>
    <col min="1289" max="1289" width="11" style="187" customWidth="1"/>
    <col min="1290" max="1290" width="3.375" style="187" customWidth="1"/>
    <col min="1291" max="1291" width="5.125" style="187" customWidth="1"/>
    <col min="1292" max="1292" width="12.75" style="187" bestFit="1" customWidth="1"/>
    <col min="1293" max="1293" width="10.625" style="187" bestFit="1" customWidth="1"/>
    <col min="1294" max="1294" width="11.875" style="187" bestFit="1" customWidth="1"/>
    <col min="1295" max="1535" width="26.25" style="187"/>
    <col min="1536" max="1536" width="2.625" style="187" bestFit="1" customWidth="1"/>
    <col min="1537" max="1539" width="25" style="187" customWidth="1"/>
    <col min="1540" max="1540" width="26" style="187" bestFit="1" customWidth="1"/>
    <col min="1541" max="1544" width="10.375" style="187" bestFit="1" customWidth="1"/>
    <col min="1545" max="1545" width="11" style="187" customWidth="1"/>
    <col min="1546" max="1546" width="3.375" style="187" customWidth="1"/>
    <col min="1547" max="1547" width="5.125" style="187" customWidth="1"/>
    <col min="1548" max="1548" width="12.75" style="187" bestFit="1" customWidth="1"/>
    <col min="1549" max="1549" width="10.625" style="187" bestFit="1" customWidth="1"/>
    <col min="1550" max="1550" width="11.875" style="187" bestFit="1" customWidth="1"/>
    <col min="1551" max="1791" width="26.25" style="187"/>
    <col min="1792" max="1792" width="2.625" style="187" bestFit="1" customWidth="1"/>
    <col min="1793" max="1795" width="25" style="187" customWidth="1"/>
    <col min="1796" max="1796" width="26" style="187" bestFit="1" customWidth="1"/>
    <col min="1797" max="1800" width="10.375" style="187" bestFit="1" customWidth="1"/>
    <col min="1801" max="1801" width="11" style="187" customWidth="1"/>
    <col min="1802" max="1802" width="3.375" style="187" customWidth="1"/>
    <col min="1803" max="1803" width="5.125" style="187" customWidth="1"/>
    <col min="1804" max="1804" width="12.75" style="187" bestFit="1" customWidth="1"/>
    <col min="1805" max="1805" width="10.625" style="187" bestFit="1" customWidth="1"/>
    <col min="1806" max="1806" width="11.875" style="187" bestFit="1" customWidth="1"/>
    <col min="1807" max="2047" width="26.25" style="187"/>
    <col min="2048" max="2048" width="2.625" style="187" bestFit="1" customWidth="1"/>
    <col min="2049" max="2051" width="25" style="187" customWidth="1"/>
    <col min="2052" max="2052" width="26" style="187" bestFit="1" customWidth="1"/>
    <col min="2053" max="2056" width="10.375" style="187" bestFit="1" customWidth="1"/>
    <col min="2057" max="2057" width="11" style="187" customWidth="1"/>
    <col min="2058" max="2058" width="3.375" style="187" customWidth="1"/>
    <col min="2059" max="2059" width="5.125" style="187" customWidth="1"/>
    <col min="2060" max="2060" width="12.75" style="187" bestFit="1" customWidth="1"/>
    <col min="2061" max="2061" width="10.625" style="187" bestFit="1" customWidth="1"/>
    <col min="2062" max="2062" width="11.875" style="187" bestFit="1" customWidth="1"/>
    <col min="2063" max="2303" width="26.25" style="187"/>
    <col min="2304" max="2304" width="2.625" style="187" bestFit="1" customWidth="1"/>
    <col min="2305" max="2307" width="25" style="187" customWidth="1"/>
    <col min="2308" max="2308" width="26" style="187" bestFit="1" customWidth="1"/>
    <col min="2309" max="2312" width="10.375" style="187" bestFit="1" customWidth="1"/>
    <col min="2313" max="2313" width="11" style="187" customWidth="1"/>
    <col min="2314" max="2314" width="3.375" style="187" customWidth="1"/>
    <col min="2315" max="2315" width="5.125" style="187" customWidth="1"/>
    <col min="2316" max="2316" width="12.75" style="187" bestFit="1" customWidth="1"/>
    <col min="2317" max="2317" width="10.625" style="187" bestFit="1" customWidth="1"/>
    <col min="2318" max="2318" width="11.875" style="187" bestFit="1" customWidth="1"/>
    <col min="2319" max="2559" width="26.25" style="187"/>
    <col min="2560" max="2560" width="2.625" style="187" bestFit="1" customWidth="1"/>
    <col min="2561" max="2563" width="25" style="187" customWidth="1"/>
    <col min="2564" max="2564" width="26" style="187" bestFit="1" customWidth="1"/>
    <col min="2565" max="2568" width="10.375" style="187" bestFit="1" customWidth="1"/>
    <col min="2569" max="2569" width="11" style="187" customWidth="1"/>
    <col min="2570" max="2570" width="3.375" style="187" customWidth="1"/>
    <col min="2571" max="2571" width="5.125" style="187" customWidth="1"/>
    <col min="2572" max="2572" width="12.75" style="187" bestFit="1" customWidth="1"/>
    <col min="2573" max="2573" width="10.625" style="187" bestFit="1" customWidth="1"/>
    <col min="2574" max="2574" width="11.875" style="187" bestFit="1" customWidth="1"/>
    <col min="2575" max="2815" width="26.25" style="187"/>
    <col min="2816" max="2816" width="2.625" style="187" bestFit="1" customWidth="1"/>
    <col min="2817" max="2819" width="25" style="187" customWidth="1"/>
    <col min="2820" max="2820" width="26" style="187" bestFit="1" customWidth="1"/>
    <col min="2821" max="2824" width="10.375" style="187" bestFit="1" customWidth="1"/>
    <col min="2825" max="2825" width="11" style="187" customWidth="1"/>
    <col min="2826" max="2826" width="3.375" style="187" customWidth="1"/>
    <col min="2827" max="2827" width="5.125" style="187" customWidth="1"/>
    <col min="2828" max="2828" width="12.75" style="187" bestFit="1" customWidth="1"/>
    <col min="2829" max="2829" width="10.625" style="187" bestFit="1" customWidth="1"/>
    <col min="2830" max="2830" width="11.875" style="187" bestFit="1" customWidth="1"/>
    <col min="2831" max="3071" width="26.25" style="187"/>
    <col min="3072" max="3072" width="2.625" style="187" bestFit="1" customWidth="1"/>
    <col min="3073" max="3075" width="25" style="187" customWidth="1"/>
    <col min="3076" max="3076" width="26" style="187" bestFit="1" customWidth="1"/>
    <col min="3077" max="3080" width="10.375" style="187" bestFit="1" customWidth="1"/>
    <col min="3081" max="3081" width="11" style="187" customWidth="1"/>
    <col min="3082" max="3082" width="3.375" style="187" customWidth="1"/>
    <col min="3083" max="3083" width="5.125" style="187" customWidth="1"/>
    <col min="3084" max="3084" width="12.75" style="187" bestFit="1" customWidth="1"/>
    <col min="3085" max="3085" width="10.625" style="187" bestFit="1" customWidth="1"/>
    <col min="3086" max="3086" width="11.875" style="187" bestFit="1" customWidth="1"/>
    <col min="3087" max="3327" width="26.25" style="187"/>
    <col min="3328" max="3328" width="2.625" style="187" bestFit="1" customWidth="1"/>
    <col min="3329" max="3331" width="25" style="187" customWidth="1"/>
    <col min="3332" max="3332" width="26" style="187" bestFit="1" customWidth="1"/>
    <col min="3333" max="3336" width="10.375" style="187" bestFit="1" customWidth="1"/>
    <col min="3337" max="3337" width="11" style="187" customWidth="1"/>
    <col min="3338" max="3338" width="3.375" style="187" customWidth="1"/>
    <col min="3339" max="3339" width="5.125" style="187" customWidth="1"/>
    <col min="3340" max="3340" width="12.75" style="187" bestFit="1" customWidth="1"/>
    <col min="3341" max="3341" width="10.625" style="187" bestFit="1" customWidth="1"/>
    <col min="3342" max="3342" width="11.875" style="187" bestFit="1" customWidth="1"/>
    <col min="3343" max="3583" width="26.25" style="187"/>
    <col min="3584" max="3584" width="2.625" style="187" bestFit="1" customWidth="1"/>
    <col min="3585" max="3587" width="25" style="187" customWidth="1"/>
    <col min="3588" max="3588" width="26" style="187" bestFit="1" customWidth="1"/>
    <col min="3589" max="3592" width="10.375" style="187" bestFit="1" customWidth="1"/>
    <col min="3593" max="3593" width="11" style="187" customWidth="1"/>
    <col min="3594" max="3594" width="3.375" style="187" customWidth="1"/>
    <col min="3595" max="3595" width="5.125" style="187" customWidth="1"/>
    <col min="3596" max="3596" width="12.75" style="187" bestFit="1" customWidth="1"/>
    <col min="3597" max="3597" width="10.625" style="187" bestFit="1" customWidth="1"/>
    <col min="3598" max="3598" width="11.875" style="187" bestFit="1" customWidth="1"/>
    <col min="3599" max="3839" width="26.25" style="187"/>
    <col min="3840" max="3840" width="2.625" style="187" bestFit="1" customWidth="1"/>
    <col min="3841" max="3843" width="25" style="187" customWidth="1"/>
    <col min="3844" max="3844" width="26" style="187" bestFit="1" customWidth="1"/>
    <col min="3845" max="3848" width="10.375" style="187" bestFit="1" customWidth="1"/>
    <col min="3849" max="3849" width="11" style="187" customWidth="1"/>
    <col min="3850" max="3850" width="3.375" style="187" customWidth="1"/>
    <col min="3851" max="3851" width="5.125" style="187" customWidth="1"/>
    <col min="3852" max="3852" width="12.75" style="187" bestFit="1" customWidth="1"/>
    <col min="3853" max="3853" width="10.625" style="187" bestFit="1" customWidth="1"/>
    <col min="3854" max="3854" width="11.875" style="187" bestFit="1" customWidth="1"/>
    <col min="3855" max="4095" width="26.25" style="187"/>
    <col min="4096" max="4096" width="2.625" style="187" bestFit="1" customWidth="1"/>
    <col min="4097" max="4099" width="25" style="187" customWidth="1"/>
    <col min="4100" max="4100" width="26" style="187" bestFit="1" customWidth="1"/>
    <col min="4101" max="4104" width="10.375" style="187" bestFit="1" customWidth="1"/>
    <col min="4105" max="4105" width="11" style="187" customWidth="1"/>
    <col min="4106" max="4106" width="3.375" style="187" customWidth="1"/>
    <col min="4107" max="4107" width="5.125" style="187" customWidth="1"/>
    <col min="4108" max="4108" width="12.75" style="187" bestFit="1" customWidth="1"/>
    <col min="4109" max="4109" width="10.625" style="187" bestFit="1" customWidth="1"/>
    <col min="4110" max="4110" width="11.875" style="187" bestFit="1" customWidth="1"/>
    <col min="4111" max="4351" width="26.25" style="187"/>
    <col min="4352" max="4352" width="2.625" style="187" bestFit="1" customWidth="1"/>
    <col min="4353" max="4355" width="25" style="187" customWidth="1"/>
    <col min="4356" max="4356" width="26" style="187" bestFit="1" customWidth="1"/>
    <col min="4357" max="4360" width="10.375" style="187" bestFit="1" customWidth="1"/>
    <col min="4361" max="4361" width="11" style="187" customWidth="1"/>
    <col min="4362" max="4362" width="3.375" style="187" customWidth="1"/>
    <col min="4363" max="4363" width="5.125" style="187" customWidth="1"/>
    <col min="4364" max="4364" width="12.75" style="187" bestFit="1" customWidth="1"/>
    <col min="4365" max="4365" width="10.625" style="187" bestFit="1" customWidth="1"/>
    <col min="4366" max="4366" width="11.875" style="187" bestFit="1" customWidth="1"/>
    <col min="4367" max="4607" width="26.25" style="187"/>
    <col min="4608" max="4608" width="2.625" style="187" bestFit="1" customWidth="1"/>
    <col min="4609" max="4611" width="25" style="187" customWidth="1"/>
    <col min="4612" max="4612" width="26" style="187" bestFit="1" customWidth="1"/>
    <col min="4613" max="4616" width="10.375" style="187" bestFit="1" customWidth="1"/>
    <col min="4617" max="4617" width="11" style="187" customWidth="1"/>
    <col min="4618" max="4618" width="3.375" style="187" customWidth="1"/>
    <col min="4619" max="4619" width="5.125" style="187" customWidth="1"/>
    <col min="4620" max="4620" width="12.75" style="187" bestFit="1" customWidth="1"/>
    <col min="4621" max="4621" width="10.625" style="187" bestFit="1" customWidth="1"/>
    <col min="4622" max="4622" width="11.875" style="187" bestFit="1" customWidth="1"/>
    <col min="4623" max="4863" width="26.25" style="187"/>
    <col min="4864" max="4864" width="2.625" style="187" bestFit="1" customWidth="1"/>
    <col min="4865" max="4867" width="25" style="187" customWidth="1"/>
    <col min="4868" max="4868" width="26" style="187" bestFit="1" customWidth="1"/>
    <col min="4869" max="4872" width="10.375" style="187" bestFit="1" customWidth="1"/>
    <col min="4873" max="4873" width="11" style="187" customWidth="1"/>
    <col min="4874" max="4874" width="3.375" style="187" customWidth="1"/>
    <col min="4875" max="4875" width="5.125" style="187" customWidth="1"/>
    <col min="4876" max="4876" width="12.75" style="187" bestFit="1" customWidth="1"/>
    <col min="4877" max="4877" width="10.625" style="187" bestFit="1" customWidth="1"/>
    <col min="4878" max="4878" width="11.875" style="187" bestFit="1" customWidth="1"/>
    <col min="4879" max="5119" width="26.25" style="187"/>
    <col min="5120" max="5120" width="2.625" style="187" bestFit="1" customWidth="1"/>
    <col min="5121" max="5123" width="25" style="187" customWidth="1"/>
    <col min="5124" max="5124" width="26" style="187" bestFit="1" customWidth="1"/>
    <col min="5125" max="5128" width="10.375" style="187" bestFit="1" customWidth="1"/>
    <col min="5129" max="5129" width="11" style="187" customWidth="1"/>
    <col min="5130" max="5130" width="3.375" style="187" customWidth="1"/>
    <col min="5131" max="5131" width="5.125" style="187" customWidth="1"/>
    <col min="5132" max="5132" width="12.75" style="187" bestFit="1" customWidth="1"/>
    <col min="5133" max="5133" width="10.625" style="187" bestFit="1" customWidth="1"/>
    <col min="5134" max="5134" width="11.875" style="187" bestFit="1" customWidth="1"/>
    <col min="5135" max="5375" width="26.25" style="187"/>
    <col min="5376" max="5376" width="2.625" style="187" bestFit="1" customWidth="1"/>
    <col min="5377" max="5379" width="25" style="187" customWidth="1"/>
    <col min="5380" max="5380" width="26" style="187" bestFit="1" customWidth="1"/>
    <col min="5381" max="5384" width="10.375" style="187" bestFit="1" customWidth="1"/>
    <col min="5385" max="5385" width="11" style="187" customWidth="1"/>
    <col min="5386" max="5386" width="3.375" style="187" customWidth="1"/>
    <col min="5387" max="5387" width="5.125" style="187" customWidth="1"/>
    <col min="5388" max="5388" width="12.75" style="187" bestFit="1" customWidth="1"/>
    <col min="5389" max="5389" width="10.625" style="187" bestFit="1" customWidth="1"/>
    <col min="5390" max="5390" width="11.875" style="187" bestFit="1" customWidth="1"/>
    <col min="5391" max="5631" width="26.25" style="187"/>
    <col min="5632" max="5632" width="2.625" style="187" bestFit="1" customWidth="1"/>
    <col min="5633" max="5635" width="25" style="187" customWidth="1"/>
    <col min="5636" max="5636" width="26" style="187" bestFit="1" customWidth="1"/>
    <col min="5637" max="5640" width="10.375" style="187" bestFit="1" customWidth="1"/>
    <col min="5641" max="5641" width="11" style="187" customWidth="1"/>
    <col min="5642" max="5642" width="3.375" style="187" customWidth="1"/>
    <col min="5643" max="5643" width="5.125" style="187" customWidth="1"/>
    <col min="5644" max="5644" width="12.75" style="187" bestFit="1" customWidth="1"/>
    <col min="5645" max="5645" width="10.625" style="187" bestFit="1" customWidth="1"/>
    <col min="5646" max="5646" width="11.875" style="187" bestFit="1" customWidth="1"/>
    <col min="5647" max="5887" width="26.25" style="187"/>
    <col min="5888" max="5888" width="2.625" style="187" bestFit="1" customWidth="1"/>
    <col min="5889" max="5891" width="25" style="187" customWidth="1"/>
    <col min="5892" max="5892" width="26" style="187" bestFit="1" customWidth="1"/>
    <col min="5893" max="5896" width="10.375" style="187" bestFit="1" customWidth="1"/>
    <col min="5897" max="5897" width="11" style="187" customWidth="1"/>
    <col min="5898" max="5898" width="3.375" style="187" customWidth="1"/>
    <col min="5899" max="5899" width="5.125" style="187" customWidth="1"/>
    <col min="5900" max="5900" width="12.75" style="187" bestFit="1" customWidth="1"/>
    <col min="5901" max="5901" width="10.625" style="187" bestFit="1" customWidth="1"/>
    <col min="5902" max="5902" width="11.875" style="187" bestFit="1" customWidth="1"/>
    <col min="5903" max="6143" width="26.25" style="187"/>
    <col min="6144" max="6144" width="2.625" style="187" bestFit="1" customWidth="1"/>
    <col min="6145" max="6147" width="25" style="187" customWidth="1"/>
    <col min="6148" max="6148" width="26" style="187" bestFit="1" customWidth="1"/>
    <col min="6149" max="6152" width="10.375" style="187" bestFit="1" customWidth="1"/>
    <col min="6153" max="6153" width="11" style="187" customWidth="1"/>
    <col min="6154" max="6154" width="3.375" style="187" customWidth="1"/>
    <col min="6155" max="6155" width="5.125" style="187" customWidth="1"/>
    <col min="6156" max="6156" width="12.75" style="187" bestFit="1" customWidth="1"/>
    <col min="6157" max="6157" width="10.625" style="187" bestFit="1" customWidth="1"/>
    <col min="6158" max="6158" width="11.875" style="187" bestFit="1" customWidth="1"/>
    <col min="6159" max="6399" width="26.25" style="187"/>
    <col min="6400" max="6400" width="2.625" style="187" bestFit="1" customWidth="1"/>
    <col min="6401" max="6403" width="25" style="187" customWidth="1"/>
    <col min="6404" max="6404" width="26" style="187" bestFit="1" customWidth="1"/>
    <col min="6405" max="6408" width="10.375" style="187" bestFit="1" customWidth="1"/>
    <col min="6409" max="6409" width="11" style="187" customWidth="1"/>
    <col min="6410" max="6410" width="3.375" style="187" customWidth="1"/>
    <col min="6411" max="6411" width="5.125" style="187" customWidth="1"/>
    <col min="6412" max="6412" width="12.75" style="187" bestFit="1" customWidth="1"/>
    <col min="6413" max="6413" width="10.625" style="187" bestFit="1" customWidth="1"/>
    <col min="6414" max="6414" width="11.875" style="187" bestFit="1" customWidth="1"/>
    <col min="6415" max="6655" width="26.25" style="187"/>
    <col min="6656" max="6656" width="2.625" style="187" bestFit="1" customWidth="1"/>
    <col min="6657" max="6659" width="25" style="187" customWidth="1"/>
    <col min="6660" max="6660" width="26" style="187" bestFit="1" customWidth="1"/>
    <col min="6661" max="6664" width="10.375" style="187" bestFit="1" customWidth="1"/>
    <col min="6665" max="6665" width="11" style="187" customWidth="1"/>
    <col min="6666" max="6666" width="3.375" style="187" customWidth="1"/>
    <col min="6667" max="6667" width="5.125" style="187" customWidth="1"/>
    <col min="6668" max="6668" width="12.75" style="187" bestFit="1" customWidth="1"/>
    <col min="6669" max="6669" width="10.625" style="187" bestFit="1" customWidth="1"/>
    <col min="6670" max="6670" width="11.875" style="187" bestFit="1" customWidth="1"/>
    <col min="6671" max="6911" width="26.25" style="187"/>
    <col min="6912" max="6912" width="2.625" style="187" bestFit="1" customWidth="1"/>
    <col min="6913" max="6915" width="25" style="187" customWidth="1"/>
    <col min="6916" max="6916" width="26" style="187" bestFit="1" customWidth="1"/>
    <col min="6917" max="6920" width="10.375" style="187" bestFit="1" customWidth="1"/>
    <col min="6921" max="6921" width="11" style="187" customWidth="1"/>
    <col min="6922" max="6922" width="3.375" style="187" customWidth="1"/>
    <col min="6923" max="6923" width="5.125" style="187" customWidth="1"/>
    <col min="6924" max="6924" width="12.75" style="187" bestFit="1" customWidth="1"/>
    <col min="6925" max="6925" width="10.625" style="187" bestFit="1" customWidth="1"/>
    <col min="6926" max="6926" width="11.875" style="187" bestFit="1" customWidth="1"/>
    <col min="6927" max="7167" width="26.25" style="187"/>
    <col min="7168" max="7168" width="2.625" style="187" bestFit="1" customWidth="1"/>
    <col min="7169" max="7171" width="25" style="187" customWidth="1"/>
    <col min="7172" max="7172" width="26" style="187" bestFit="1" customWidth="1"/>
    <col min="7173" max="7176" width="10.375" style="187" bestFit="1" customWidth="1"/>
    <col min="7177" max="7177" width="11" style="187" customWidth="1"/>
    <col min="7178" max="7178" width="3.375" style="187" customWidth="1"/>
    <col min="7179" max="7179" width="5.125" style="187" customWidth="1"/>
    <col min="7180" max="7180" width="12.75" style="187" bestFit="1" customWidth="1"/>
    <col min="7181" max="7181" width="10.625" style="187" bestFit="1" customWidth="1"/>
    <col min="7182" max="7182" width="11.875" style="187" bestFit="1" customWidth="1"/>
    <col min="7183" max="7423" width="26.25" style="187"/>
    <col min="7424" max="7424" width="2.625" style="187" bestFit="1" customWidth="1"/>
    <col min="7425" max="7427" width="25" style="187" customWidth="1"/>
    <col min="7428" max="7428" width="26" style="187" bestFit="1" customWidth="1"/>
    <col min="7429" max="7432" width="10.375" style="187" bestFit="1" customWidth="1"/>
    <col min="7433" max="7433" width="11" style="187" customWidth="1"/>
    <col min="7434" max="7434" width="3.375" style="187" customWidth="1"/>
    <col min="7435" max="7435" width="5.125" style="187" customWidth="1"/>
    <col min="7436" max="7436" width="12.75" style="187" bestFit="1" customWidth="1"/>
    <col min="7437" max="7437" width="10.625" style="187" bestFit="1" customWidth="1"/>
    <col min="7438" max="7438" width="11.875" style="187" bestFit="1" customWidth="1"/>
    <col min="7439" max="7679" width="26.25" style="187"/>
    <col min="7680" max="7680" width="2.625" style="187" bestFit="1" customWidth="1"/>
    <col min="7681" max="7683" width="25" style="187" customWidth="1"/>
    <col min="7684" max="7684" width="26" style="187" bestFit="1" customWidth="1"/>
    <col min="7685" max="7688" width="10.375" style="187" bestFit="1" customWidth="1"/>
    <col min="7689" max="7689" width="11" style="187" customWidth="1"/>
    <col min="7690" max="7690" width="3.375" style="187" customWidth="1"/>
    <col min="7691" max="7691" width="5.125" style="187" customWidth="1"/>
    <col min="7692" max="7692" width="12.75" style="187" bestFit="1" customWidth="1"/>
    <col min="7693" max="7693" width="10.625" style="187" bestFit="1" customWidth="1"/>
    <col min="7694" max="7694" width="11.875" style="187" bestFit="1" customWidth="1"/>
    <col min="7695" max="7935" width="26.25" style="187"/>
    <col min="7936" max="7936" width="2.625" style="187" bestFit="1" customWidth="1"/>
    <col min="7937" max="7939" width="25" style="187" customWidth="1"/>
    <col min="7940" max="7940" width="26" style="187" bestFit="1" customWidth="1"/>
    <col min="7941" max="7944" width="10.375" style="187" bestFit="1" customWidth="1"/>
    <col min="7945" max="7945" width="11" style="187" customWidth="1"/>
    <col min="7946" max="7946" width="3.375" style="187" customWidth="1"/>
    <col min="7947" max="7947" width="5.125" style="187" customWidth="1"/>
    <col min="7948" max="7948" width="12.75" style="187" bestFit="1" customWidth="1"/>
    <col min="7949" max="7949" width="10.625" style="187" bestFit="1" customWidth="1"/>
    <col min="7950" max="7950" width="11.875" style="187" bestFit="1" customWidth="1"/>
    <col min="7951" max="8191" width="26.25" style="187"/>
    <col min="8192" max="8192" width="2.625" style="187" bestFit="1" customWidth="1"/>
    <col min="8193" max="8195" width="25" style="187" customWidth="1"/>
    <col min="8196" max="8196" width="26" style="187" bestFit="1" customWidth="1"/>
    <col min="8197" max="8200" width="10.375" style="187" bestFit="1" customWidth="1"/>
    <col min="8201" max="8201" width="11" style="187" customWidth="1"/>
    <col min="8202" max="8202" width="3.375" style="187" customWidth="1"/>
    <col min="8203" max="8203" width="5.125" style="187" customWidth="1"/>
    <col min="8204" max="8204" width="12.75" style="187" bestFit="1" customWidth="1"/>
    <col min="8205" max="8205" width="10.625" style="187" bestFit="1" customWidth="1"/>
    <col min="8206" max="8206" width="11.875" style="187" bestFit="1" customWidth="1"/>
    <col min="8207" max="8447" width="26.25" style="187"/>
    <col min="8448" max="8448" width="2.625" style="187" bestFit="1" customWidth="1"/>
    <col min="8449" max="8451" width="25" style="187" customWidth="1"/>
    <col min="8452" max="8452" width="26" style="187" bestFit="1" customWidth="1"/>
    <col min="8453" max="8456" width="10.375" style="187" bestFit="1" customWidth="1"/>
    <col min="8457" max="8457" width="11" style="187" customWidth="1"/>
    <col min="8458" max="8458" width="3.375" style="187" customWidth="1"/>
    <col min="8459" max="8459" width="5.125" style="187" customWidth="1"/>
    <col min="8460" max="8460" width="12.75" style="187" bestFit="1" customWidth="1"/>
    <col min="8461" max="8461" width="10.625" style="187" bestFit="1" customWidth="1"/>
    <col min="8462" max="8462" width="11.875" style="187" bestFit="1" customWidth="1"/>
    <col min="8463" max="8703" width="26.25" style="187"/>
    <col min="8704" max="8704" width="2.625" style="187" bestFit="1" customWidth="1"/>
    <col min="8705" max="8707" width="25" style="187" customWidth="1"/>
    <col min="8708" max="8708" width="26" style="187" bestFit="1" customWidth="1"/>
    <col min="8709" max="8712" width="10.375" style="187" bestFit="1" customWidth="1"/>
    <col min="8713" max="8713" width="11" style="187" customWidth="1"/>
    <col min="8714" max="8714" width="3.375" style="187" customWidth="1"/>
    <col min="8715" max="8715" width="5.125" style="187" customWidth="1"/>
    <col min="8716" max="8716" width="12.75" style="187" bestFit="1" customWidth="1"/>
    <col min="8717" max="8717" width="10.625" style="187" bestFit="1" customWidth="1"/>
    <col min="8718" max="8718" width="11.875" style="187" bestFit="1" customWidth="1"/>
    <col min="8719" max="8959" width="26.25" style="187"/>
    <col min="8960" max="8960" width="2.625" style="187" bestFit="1" customWidth="1"/>
    <col min="8961" max="8963" width="25" style="187" customWidth="1"/>
    <col min="8964" max="8964" width="26" style="187" bestFit="1" customWidth="1"/>
    <col min="8965" max="8968" width="10.375" style="187" bestFit="1" customWidth="1"/>
    <col min="8969" max="8969" width="11" style="187" customWidth="1"/>
    <col min="8970" max="8970" width="3.375" style="187" customWidth="1"/>
    <col min="8971" max="8971" width="5.125" style="187" customWidth="1"/>
    <col min="8972" max="8972" width="12.75" style="187" bestFit="1" customWidth="1"/>
    <col min="8973" max="8973" width="10.625" style="187" bestFit="1" customWidth="1"/>
    <col min="8974" max="8974" width="11.875" style="187" bestFit="1" customWidth="1"/>
    <col min="8975" max="9215" width="26.25" style="187"/>
    <col min="9216" max="9216" width="2.625" style="187" bestFit="1" customWidth="1"/>
    <col min="9217" max="9219" width="25" style="187" customWidth="1"/>
    <col min="9220" max="9220" width="26" style="187" bestFit="1" customWidth="1"/>
    <col min="9221" max="9224" width="10.375" style="187" bestFit="1" customWidth="1"/>
    <col min="9225" max="9225" width="11" style="187" customWidth="1"/>
    <col min="9226" max="9226" width="3.375" style="187" customWidth="1"/>
    <col min="9227" max="9227" width="5.125" style="187" customWidth="1"/>
    <col min="9228" max="9228" width="12.75" style="187" bestFit="1" customWidth="1"/>
    <col min="9229" max="9229" width="10.625" style="187" bestFit="1" customWidth="1"/>
    <col min="9230" max="9230" width="11.875" style="187" bestFit="1" customWidth="1"/>
    <col min="9231" max="9471" width="26.25" style="187"/>
    <col min="9472" max="9472" width="2.625" style="187" bestFit="1" customWidth="1"/>
    <col min="9473" max="9475" width="25" style="187" customWidth="1"/>
    <col min="9476" max="9476" width="26" style="187" bestFit="1" customWidth="1"/>
    <col min="9477" max="9480" width="10.375" style="187" bestFit="1" customWidth="1"/>
    <col min="9481" max="9481" width="11" style="187" customWidth="1"/>
    <col min="9482" max="9482" width="3.375" style="187" customWidth="1"/>
    <col min="9483" max="9483" width="5.125" style="187" customWidth="1"/>
    <col min="9484" max="9484" width="12.75" style="187" bestFit="1" customWidth="1"/>
    <col min="9485" max="9485" width="10.625" style="187" bestFit="1" customWidth="1"/>
    <col min="9486" max="9486" width="11.875" style="187" bestFit="1" customWidth="1"/>
    <col min="9487" max="9727" width="26.25" style="187"/>
    <col min="9728" max="9728" width="2.625" style="187" bestFit="1" customWidth="1"/>
    <col min="9729" max="9731" width="25" style="187" customWidth="1"/>
    <col min="9732" max="9732" width="26" style="187" bestFit="1" customWidth="1"/>
    <col min="9733" max="9736" width="10.375" style="187" bestFit="1" customWidth="1"/>
    <col min="9737" max="9737" width="11" style="187" customWidth="1"/>
    <col min="9738" max="9738" width="3.375" style="187" customWidth="1"/>
    <col min="9739" max="9739" width="5.125" style="187" customWidth="1"/>
    <col min="9740" max="9740" width="12.75" style="187" bestFit="1" customWidth="1"/>
    <col min="9741" max="9741" width="10.625" style="187" bestFit="1" customWidth="1"/>
    <col min="9742" max="9742" width="11.875" style="187" bestFit="1" customWidth="1"/>
    <col min="9743" max="9983" width="26.25" style="187"/>
    <col min="9984" max="9984" width="2.625" style="187" bestFit="1" customWidth="1"/>
    <col min="9985" max="9987" width="25" style="187" customWidth="1"/>
    <col min="9988" max="9988" width="26" style="187" bestFit="1" customWidth="1"/>
    <col min="9989" max="9992" width="10.375" style="187" bestFit="1" customWidth="1"/>
    <col min="9993" max="9993" width="11" style="187" customWidth="1"/>
    <col min="9994" max="9994" width="3.375" style="187" customWidth="1"/>
    <col min="9995" max="9995" width="5.125" style="187" customWidth="1"/>
    <col min="9996" max="9996" width="12.75" style="187" bestFit="1" customWidth="1"/>
    <col min="9997" max="9997" width="10.625" style="187" bestFit="1" customWidth="1"/>
    <col min="9998" max="9998" width="11.875" style="187" bestFit="1" customWidth="1"/>
    <col min="9999" max="10239" width="26.25" style="187"/>
    <col min="10240" max="10240" width="2.625" style="187" bestFit="1" customWidth="1"/>
    <col min="10241" max="10243" width="25" style="187" customWidth="1"/>
    <col min="10244" max="10244" width="26" style="187" bestFit="1" customWidth="1"/>
    <col min="10245" max="10248" width="10.375" style="187" bestFit="1" customWidth="1"/>
    <col min="10249" max="10249" width="11" style="187" customWidth="1"/>
    <col min="10250" max="10250" width="3.375" style="187" customWidth="1"/>
    <col min="10251" max="10251" width="5.125" style="187" customWidth="1"/>
    <col min="10252" max="10252" width="12.75" style="187" bestFit="1" customWidth="1"/>
    <col min="10253" max="10253" width="10.625" style="187" bestFit="1" customWidth="1"/>
    <col min="10254" max="10254" width="11.875" style="187" bestFit="1" customWidth="1"/>
    <col min="10255" max="10495" width="26.25" style="187"/>
    <col min="10496" max="10496" width="2.625" style="187" bestFit="1" customWidth="1"/>
    <col min="10497" max="10499" width="25" style="187" customWidth="1"/>
    <col min="10500" max="10500" width="26" style="187" bestFit="1" customWidth="1"/>
    <col min="10501" max="10504" width="10.375" style="187" bestFit="1" customWidth="1"/>
    <col min="10505" max="10505" width="11" style="187" customWidth="1"/>
    <col min="10506" max="10506" width="3.375" style="187" customWidth="1"/>
    <col min="10507" max="10507" width="5.125" style="187" customWidth="1"/>
    <col min="10508" max="10508" width="12.75" style="187" bestFit="1" customWidth="1"/>
    <col min="10509" max="10509" width="10.625" style="187" bestFit="1" customWidth="1"/>
    <col min="10510" max="10510" width="11.875" style="187" bestFit="1" customWidth="1"/>
    <col min="10511" max="10751" width="26.25" style="187"/>
    <col min="10752" max="10752" width="2.625" style="187" bestFit="1" customWidth="1"/>
    <col min="10753" max="10755" width="25" style="187" customWidth="1"/>
    <col min="10756" max="10756" width="26" style="187" bestFit="1" customWidth="1"/>
    <col min="10757" max="10760" width="10.375" style="187" bestFit="1" customWidth="1"/>
    <col min="10761" max="10761" width="11" style="187" customWidth="1"/>
    <col min="10762" max="10762" width="3.375" style="187" customWidth="1"/>
    <col min="10763" max="10763" width="5.125" style="187" customWidth="1"/>
    <col min="10764" max="10764" width="12.75" style="187" bestFit="1" customWidth="1"/>
    <col min="10765" max="10765" width="10.625" style="187" bestFit="1" customWidth="1"/>
    <col min="10766" max="10766" width="11.875" style="187" bestFit="1" customWidth="1"/>
    <col min="10767" max="11007" width="26.25" style="187"/>
    <col min="11008" max="11008" width="2.625" style="187" bestFit="1" customWidth="1"/>
    <col min="11009" max="11011" width="25" style="187" customWidth="1"/>
    <col min="11012" max="11012" width="26" style="187" bestFit="1" customWidth="1"/>
    <col min="11013" max="11016" width="10.375" style="187" bestFit="1" customWidth="1"/>
    <col min="11017" max="11017" width="11" style="187" customWidth="1"/>
    <col min="11018" max="11018" width="3.375" style="187" customWidth="1"/>
    <col min="11019" max="11019" width="5.125" style="187" customWidth="1"/>
    <col min="11020" max="11020" width="12.75" style="187" bestFit="1" customWidth="1"/>
    <col min="11021" max="11021" width="10.625" style="187" bestFit="1" customWidth="1"/>
    <col min="11022" max="11022" width="11.875" style="187" bestFit="1" customWidth="1"/>
    <col min="11023" max="11263" width="26.25" style="187"/>
    <col min="11264" max="11264" width="2.625" style="187" bestFit="1" customWidth="1"/>
    <col min="11265" max="11267" width="25" style="187" customWidth="1"/>
    <col min="11268" max="11268" width="26" style="187" bestFit="1" customWidth="1"/>
    <col min="11269" max="11272" width="10.375" style="187" bestFit="1" customWidth="1"/>
    <col min="11273" max="11273" width="11" style="187" customWidth="1"/>
    <col min="11274" max="11274" width="3.375" style="187" customWidth="1"/>
    <col min="11275" max="11275" width="5.125" style="187" customWidth="1"/>
    <col min="11276" max="11276" width="12.75" style="187" bestFit="1" customWidth="1"/>
    <col min="11277" max="11277" width="10.625" style="187" bestFit="1" customWidth="1"/>
    <col min="11278" max="11278" width="11.875" style="187" bestFit="1" customWidth="1"/>
    <col min="11279" max="11519" width="26.25" style="187"/>
    <col min="11520" max="11520" width="2.625" style="187" bestFit="1" customWidth="1"/>
    <col min="11521" max="11523" width="25" style="187" customWidth="1"/>
    <col min="11524" max="11524" width="26" style="187" bestFit="1" customWidth="1"/>
    <col min="11525" max="11528" width="10.375" style="187" bestFit="1" customWidth="1"/>
    <col min="11529" max="11529" width="11" style="187" customWidth="1"/>
    <col min="11530" max="11530" width="3.375" style="187" customWidth="1"/>
    <col min="11531" max="11531" width="5.125" style="187" customWidth="1"/>
    <col min="11532" max="11532" width="12.75" style="187" bestFit="1" customWidth="1"/>
    <col min="11533" max="11533" width="10.625" style="187" bestFit="1" customWidth="1"/>
    <col min="11534" max="11534" width="11.875" style="187" bestFit="1" customWidth="1"/>
    <col min="11535" max="11775" width="26.25" style="187"/>
    <col min="11776" max="11776" width="2.625" style="187" bestFit="1" customWidth="1"/>
    <col min="11777" max="11779" width="25" style="187" customWidth="1"/>
    <col min="11780" max="11780" width="26" style="187" bestFit="1" customWidth="1"/>
    <col min="11781" max="11784" width="10.375" style="187" bestFit="1" customWidth="1"/>
    <col min="11785" max="11785" width="11" style="187" customWidth="1"/>
    <col min="11786" max="11786" width="3.375" style="187" customWidth="1"/>
    <col min="11787" max="11787" width="5.125" style="187" customWidth="1"/>
    <col min="11788" max="11788" width="12.75" style="187" bestFit="1" customWidth="1"/>
    <col min="11789" max="11789" width="10.625" style="187" bestFit="1" customWidth="1"/>
    <col min="11790" max="11790" width="11.875" style="187" bestFit="1" customWidth="1"/>
    <col min="11791" max="12031" width="26.25" style="187"/>
    <col min="12032" max="12032" width="2.625" style="187" bestFit="1" customWidth="1"/>
    <col min="12033" max="12035" width="25" style="187" customWidth="1"/>
    <col min="12036" max="12036" width="26" style="187" bestFit="1" customWidth="1"/>
    <col min="12037" max="12040" width="10.375" style="187" bestFit="1" customWidth="1"/>
    <col min="12041" max="12041" width="11" style="187" customWidth="1"/>
    <col min="12042" max="12042" width="3.375" style="187" customWidth="1"/>
    <col min="12043" max="12043" width="5.125" style="187" customWidth="1"/>
    <col min="12044" max="12044" width="12.75" style="187" bestFit="1" customWidth="1"/>
    <col min="12045" max="12045" width="10.625" style="187" bestFit="1" customWidth="1"/>
    <col min="12046" max="12046" width="11.875" style="187" bestFit="1" customWidth="1"/>
    <col min="12047" max="12287" width="26.25" style="187"/>
    <col min="12288" max="12288" width="2.625" style="187" bestFit="1" customWidth="1"/>
    <col min="12289" max="12291" width="25" style="187" customWidth="1"/>
    <col min="12292" max="12292" width="26" style="187" bestFit="1" customWidth="1"/>
    <col min="12293" max="12296" width="10.375" style="187" bestFit="1" customWidth="1"/>
    <col min="12297" max="12297" width="11" style="187" customWidth="1"/>
    <col min="12298" max="12298" width="3.375" style="187" customWidth="1"/>
    <col min="12299" max="12299" width="5.125" style="187" customWidth="1"/>
    <col min="12300" max="12300" width="12.75" style="187" bestFit="1" customWidth="1"/>
    <col min="12301" max="12301" width="10.625" style="187" bestFit="1" customWidth="1"/>
    <col min="12302" max="12302" width="11.875" style="187" bestFit="1" customWidth="1"/>
    <col min="12303" max="12543" width="26.25" style="187"/>
    <col min="12544" max="12544" width="2.625" style="187" bestFit="1" customWidth="1"/>
    <col min="12545" max="12547" width="25" style="187" customWidth="1"/>
    <col min="12548" max="12548" width="26" style="187" bestFit="1" customWidth="1"/>
    <col min="12549" max="12552" width="10.375" style="187" bestFit="1" customWidth="1"/>
    <col min="12553" max="12553" width="11" style="187" customWidth="1"/>
    <col min="12554" max="12554" width="3.375" style="187" customWidth="1"/>
    <col min="12555" max="12555" width="5.125" style="187" customWidth="1"/>
    <col min="12556" max="12556" width="12.75" style="187" bestFit="1" customWidth="1"/>
    <col min="12557" max="12557" width="10.625" style="187" bestFit="1" customWidth="1"/>
    <col min="12558" max="12558" width="11.875" style="187" bestFit="1" customWidth="1"/>
    <col min="12559" max="12799" width="26.25" style="187"/>
    <col min="12800" max="12800" width="2.625" style="187" bestFit="1" customWidth="1"/>
    <col min="12801" max="12803" width="25" style="187" customWidth="1"/>
    <col min="12804" max="12804" width="26" style="187" bestFit="1" customWidth="1"/>
    <col min="12805" max="12808" width="10.375" style="187" bestFit="1" customWidth="1"/>
    <col min="12809" max="12809" width="11" style="187" customWidth="1"/>
    <col min="12810" max="12810" width="3.375" style="187" customWidth="1"/>
    <col min="12811" max="12811" width="5.125" style="187" customWidth="1"/>
    <col min="12812" max="12812" width="12.75" style="187" bestFit="1" customWidth="1"/>
    <col min="12813" max="12813" width="10.625" style="187" bestFit="1" customWidth="1"/>
    <col min="12814" max="12814" width="11.875" style="187" bestFit="1" customWidth="1"/>
    <col min="12815" max="13055" width="26.25" style="187"/>
    <col min="13056" max="13056" width="2.625" style="187" bestFit="1" customWidth="1"/>
    <col min="13057" max="13059" width="25" style="187" customWidth="1"/>
    <col min="13060" max="13060" width="26" style="187" bestFit="1" customWidth="1"/>
    <col min="13061" max="13064" width="10.375" style="187" bestFit="1" customWidth="1"/>
    <col min="13065" max="13065" width="11" style="187" customWidth="1"/>
    <col min="13066" max="13066" width="3.375" style="187" customWidth="1"/>
    <col min="13067" max="13067" width="5.125" style="187" customWidth="1"/>
    <col min="13068" max="13068" width="12.75" style="187" bestFit="1" customWidth="1"/>
    <col min="13069" max="13069" width="10.625" style="187" bestFit="1" customWidth="1"/>
    <col min="13070" max="13070" width="11.875" style="187" bestFit="1" customWidth="1"/>
    <col min="13071" max="13311" width="26.25" style="187"/>
    <col min="13312" max="13312" width="2.625" style="187" bestFit="1" customWidth="1"/>
    <col min="13313" max="13315" width="25" style="187" customWidth="1"/>
    <col min="13316" max="13316" width="26" style="187" bestFit="1" customWidth="1"/>
    <col min="13317" max="13320" width="10.375" style="187" bestFit="1" customWidth="1"/>
    <col min="13321" max="13321" width="11" style="187" customWidth="1"/>
    <col min="13322" max="13322" width="3.375" style="187" customWidth="1"/>
    <col min="13323" max="13323" width="5.125" style="187" customWidth="1"/>
    <col min="13324" max="13324" width="12.75" style="187" bestFit="1" customWidth="1"/>
    <col min="13325" max="13325" width="10.625" style="187" bestFit="1" customWidth="1"/>
    <col min="13326" max="13326" width="11.875" style="187" bestFit="1" customWidth="1"/>
    <col min="13327" max="13567" width="26.25" style="187"/>
    <col min="13568" max="13568" width="2.625" style="187" bestFit="1" customWidth="1"/>
    <col min="13569" max="13571" width="25" style="187" customWidth="1"/>
    <col min="13572" max="13572" width="26" style="187" bestFit="1" customWidth="1"/>
    <col min="13573" max="13576" width="10.375" style="187" bestFit="1" customWidth="1"/>
    <col min="13577" max="13577" width="11" style="187" customWidth="1"/>
    <col min="13578" max="13578" width="3.375" style="187" customWidth="1"/>
    <col min="13579" max="13579" width="5.125" style="187" customWidth="1"/>
    <col min="13580" max="13580" width="12.75" style="187" bestFit="1" customWidth="1"/>
    <col min="13581" max="13581" width="10.625" style="187" bestFit="1" customWidth="1"/>
    <col min="13582" max="13582" width="11.875" style="187" bestFit="1" customWidth="1"/>
    <col min="13583" max="13823" width="26.25" style="187"/>
    <col min="13824" max="13824" width="2.625" style="187" bestFit="1" customWidth="1"/>
    <col min="13825" max="13827" width="25" style="187" customWidth="1"/>
    <col min="13828" max="13828" width="26" style="187" bestFit="1" customWidth="1"/>
    <col min="13829" max="13832" width="10.375" style="187" bestFit="1" customWidth="1"/>
    <col min="13833" max="13833" width="11" style="187" customWidth="1"/>
    <col min="13834" max="13834" width="3.375" style="187" customWidth="1"/>
    <col min="13835" max="13835" width="5.125" style="187" customWidth="1"/>
    <col min="13836" max="13836" width="12.75" style="187" bestFit="1" customWidth="1"/>
    <col min="13837" max="13837" width="10.625" style="187" bestFit="1" customWidth="1"/>
    <col min="13838" max="13838" width="11.875" style="187" bestFit="1" customWidth="1"/>
    <col min="13839" max="14079" width="26.25" style="187"/>
    <col min="14080" max="14080" width="2.625" style="187" bestFit="1" customWidth="1"/>
    <col min="14081" max="14083" width="25" style="187" customWidth="1"/>
    <col min="14084" max="14084" width="26" style="187" bestFit="1" customWidth="1"/>
    <col min="14085" max="14088" width="10.375" style="187" bestFit="1" customWidth="1"/>
    <col min="14089" max="14089" width="11" style="187" customWidth="1"/>
    <col min="14090" max="14090" width="3.375" style="187" customWidth="1"/>
    <col min="14091" max="14091" width="5.125" style="187" customWidth="1"/>
    <col min="14092" max="14092" width="12.75" style="187" bestFit="1" customWidth="1"/>
    <col min="14093" max="14093" width="10.625" style="187" bestFit="1" customWidth="1"/>
    <col min="14094" max="14094" width="11.875" style="187" bestFit="1" customWidth="1"/>
    <col min="14095" max="14335" width="26.25" style="187"/>
    <col min="14336" max="14336" width="2.625" style="187" bestFit="1" customWidth="1"/>
    <col min="14337" max="14339" width="25" style="187" customWidth="1"/>
    <col min="14340" max="14340" width="26" style="187" bestFit="1" customWidth="1"/>
    <col min="14341" max="14344" width="10.375" style="187" bestFit="1" customWidth="1"/>
    <col min="14345" max="14345" width="11" style="187" customWidth="1"/>
    <col min="14346" max="14346" width="3.375" style="187" customWidth="1"/>
    <col min="14347" max="14347" width="5.125" style="187" customWidth="1"/>
    <col min="14348" max="14348" width="12.75" style="187" bestFit="1" customWidth="1"/>
    <col min="14349" max="14349" width="10.625" style="187" bestFit="1" customWidth="1"/>
    <col min="14350" max="14350" width="11.875" style="187" bestFit="1" customWidth="1"/>
    <col min="14351" max="14591" width="26.25" style="187"/>
    <col min="14592" max="14592" width="2.625" style="187" bestFit="1" customWidth="1"/>
    <col min="14593" max="14595" width="25" style="187" customWidth="1"/>
    <col min="14596" max="14596" width="26" style="187" bestFit="1" customWidth="1"/>
    <col min="14597" max="14600" width="10.375" style="187" bestFit="1" customWidth="1"/>
    <col min="14601" max="14601" width="11" style="187" customWidth="1"/>
    <col min="14602" max="14602" width="3.375" style="187" customWidth="1"/>
    <col min="14603" max="14603" width="5.125" style="187" customWidth="1"/>
    <col min="14604" max="14604" width="12.75" style="187" bestFit="1" customWidth="1"/>
    <col min="14605" max="14605" width="10.625" style="187" bestFit="1" customWidth="1"/>
    <col min="14606" max="14606" width="11.875" style="187" bestFit="1" customWidth="1"/>
    <col min="14607" max="14847" width="26.25" style="187"/>
    <col min="14848" max="14848" width="2.625" style="187" bestFit="1" customWidth="1"/>
    <col min="14849" max="14851" width="25" style="187" customWidth="1"/>
    <col min="14852" max="14852" width="26" style="187" bestFit="1" customWidth="1"/>
    <col min="14853" max="14856" width="10.375" style="187" bestFit="1" customWidth="1"/>
    <col min="14857" max="14857" width="11" style="187" customWidth="1"/>
    <col min="14858" max="14858" width="3.375" style="187" customWidth="1"/>
    <col min="14859" max="14859" width="5.125" style="187" customWidth="1"/>
    <col min="14860" max="14860" width="12.75" style="187" bestFit="1" customWidth="1"/>
    <col min="14861" max="14861" width="10.625" style="187" bestFit="1" customWidth="1"/>
    <col min="14862" max="14862" width="11.875" style="187" bestFit="1" customWidth="1"/>
    <col min="14863" max="15103" width="26.25" style="187"/>
    <col min="15104" max="15104" width="2.625" style="187" bestFit="1" customWidth="1"/>
    <col min="15105" max="15107" width="25" style="187" customWidth="1"/>
    <col min="15108" max="15108" width="26" style="187" bestFit="1" customWidth="1"/>
    <col min="15109" max="15112" width="10.375" style="187" bestFit="1" customWidth="1"/>
    <col min="15113" max="15113" width="11" style="187" customWidth="1"/>
    <col min="15114" max="15114" width="3.375" style="187" customWidth="1"/>
    <col min="15115" max="15115" width="5.125" style="187" customWidth="1"/>
    <col min="15116" max="15116" width="12.75" style="187" bestFit="1" customWidth="1"/>
    <col min="15117" max="15117" width="10.625" style="187" bestFit="1" customWidth="1"/>
    <col min="15118" max="15118" width="11.875" style="187" bestFit="1" customWidth="1"/>
    <col min="15119" max="15359" width="26.25" style="187"/>
    <col min="15360" max="15360" width="2.625" style="187" bestFit="1" customWidth="1"/>
    <col min="15361" max="15363" width="25" style="187" customWidth="1"/>
    <col min="15364" max="15364" width="26" style="187" bestFit="1" customWidth="1"/>
    <col min="15365" max="15368" width="10.375" style="187" bestFit="1" customWidth="1"/>
    <col min="15369" max="15369" width="11" style="187" customWidth="1"/>
    <col min="15370" max="15370" width="3.375" style="187" customWidth="1"/>
    <col min="15371" max="15371" width="5.125" style="187" customWidth="1"/>
    <col min="15372" max="15372" width="12.75" style="187" bestFit="1" customWidth="1"/>
    <col min="15373" max="15373" width="10.625" style="187" bestFit="1" customWidth="1"/>
    <col min="15374" max="15374" width="11.875" style="187" bestFit="1" customWidth="1"/>
    <col min="15375" max="15615" width="26.25" style="187"/>
    <col min="15616" max="15616" width="2.625" style="187" bestFit="1" customWidth="1"/>
    <col min="15617" max="15619" width="25" style="187" customWidth="1"/>
    <col min="15620" max="15620" width="26" style="187" bestFit="1" customWidth="1"/>
    <col min="15621" max="15624" width="10.375" style="187" bestFit="1" customWidth="1"/>
    <col min="15625" max="15625" width="11" style="187" customWidth="1"/>
    <col min="15626" max="15626" width="3.375" style="187" customWidth="1"/>
    <col min="15627" max="15627" width="5.125" style="187" customWidth="1"/>
    <col min="15628" max="15628" width="12.75" style="187" bestFit="1" customWidth="1"/>
    <col min="15629" max="15629" width="10.625" style="187" bestFit="1" customWidth="1"/>
    <col min="15630" max="15630" width="11.875" style="187" bestFit="1" customWidth="1"/>
    <col min="15631" max="15871" width="26.25" style="187"/>
    <col min="15872" max="15872" width="2.625" style="187" bestFit="1" customWidth="1"/>
    <col min="15873" max="15875" width="25" style="187" customWidth="1"/>
    <col min="15876" max="15876" width="26" style="187" bestFit="1" customWidth="1"/>
    <col min="15877" max="15880" width="10.375" style="187" bestFit="1" customWidth="1"/>
    <col min="15881" max="15881" width="11" style="187" customWidth="1"/>
    <col min="15882" max="15882" width="3.375" style="187" customWidth="1"/>
    <col min="15883" max="15883" width="5.125" style="187" customWidth="1"/>
    <col min="15884" max="15884" width="12.75" style="187" bestFit="1" customWidth="1"/>
    <col min="15885" max="15885" width="10.625" style="187" bestFit="1" customWidth="1"/>
    <col min="15886" max="15886" width="11.875" style="187" bestFit="1" customWidth="1"/>
    <col min="15887" max="16127" width="26.25" style="187"/>
    <col min="16128" max="16128" width="2.625" style="187" bestFit="1" customWidth="1"/>
    <col min="16129" max="16131" width="25" style="187" customWidth="1"/>
    <col min="16132" max="16132" width="26" style="187" bestFit="1" customWidth="1"/>
    <col min="16133" max="16136" width="10.375" style="187" bestFit="1" customWidth="1"/>
    <col min="16137" max="16137" width="11" style="187" customWidth="1"/>
    <col min="16138" max="16138" width="3.375" style="187" customWidth="1"/>
    <col min="16139" max="16139" width="5.125" style="187" customWidth="1"/>
    <col min="16140" max="16140" width="12.75" style="187" bestFit="1" customWidth="1"/>
    <col min="16141" max="16141" width="10.625" style="187" bestFit="1" customWidth="1"/>
    <col min="16142" max="16142" width="11.875" style="187" bestFit="1" customWidth="1"/>
    <col min="16143" max="16384" width="26.25" style="187"/>
  </cols>
  <sheetData>
    <row r="1" spans="1:15" ht="33.75" x14ac:dyDescent="0.2">
      <c r="A1" s="2146" t="s">
        <v>39</v>
      </c>
      <c r="B1" s="2147"/>
      <c r="C1" s="2147"/>
      <c r="D1" s="2147"/>
      <c r="E1" s="2147"/>
      <c r="F1" s="2147"/>
      <c r="G1" s="2147"/>
      <c r="H1" s="2147"/>
      <c r="I1" s="2147"/>
      <c r="J1" s="2147"/>
      <c r="K1" s="2147"/>
      <c r="L1" s="2147"/>
      <c r="M1" s="2147"/>
      <c r="N1" s="2147"/>
      <c r="O1" s="2148"/>
    </row>
    <row r="2" spans="1:15" s="188" customFormat="1" ht="42" x14ac:dyDescent="0.2">
      <c r="A2" s="222" t="s">
        <v>38</v>
      </c>
      <c r="B2" s="222" t="s">
        <v>40</v>
      </c>
      <c r="C2" s="222" t="s">
        <v>41</v>
      </c>
      <c r="D2" s="222" t="s">
        <v>42</v>
      </c>
      <c r="E2" s="2149" t="s">
        <v>36</v>
      </c>
      <c r="F2" s="2150"/>
      <c r="G2" s="2151"/>
      <c r="H2" s="2152" t="s">
        <v>43</v>
      </c>
      <c r="I2" s="222" t="s">
        <v>26</v>
      </c>
      <c r="J2" s="2149" t="s">
        <v>44</v>
      </c>
      <c r="K2" s="2150"/>
      <c r="L2" s="2151"/>
      <c r="M2" s="2149" t="s">
        <v>45</v>
      </c>
      <c r="N2" s="2151"/>
      <c r="O2" s="2152" t="s">
        <v>46</v>
      </c>
    </row>
    <row r="3" spans="1:15" s="188" customFormat="1" x14ac:dyDescent="0.2">
      <c r="A3" s="223"/>
      <c r="B3" s="223"/>
      <c r="C3" s="223"/>
      <c r="D3" s="223"/>
      <c r="E3" s="2149" t="s">
        <v>47</v>
      </c>
      <c r="F3" s="2151"/>
      <c r="G3" s="222"/>
      <c r="H3" s="2153"/>
      <c r="I3" s="223"/>
      <c r="J3" s="222"/>
      <c r="K3" s="222"/>
      <c r="L3" s="222"/>
      <c r="M3" s="222"/>
      <c r="N3" s="222"/>
      <c r="O3" s="2153"/>
    </row>
    <row r="4" spans="1:15" s="188" customFormat="1" ht="56.25" x14ac:dyDescent="0.3">
      <c r="A4" s="223"/>
      <c r="B4" s="224"/>
      <c r="C4" s="224"/>
      <c r="D4" s="224"/>
      <c r="E4" s="189" t="s">
        <v>13</v>
      </c>
      <c r="F4" s="189" t="s">
        <v>12</v>
      </c>
      <c r="G4" s="224" t="s">
        <v>48</v>
      </c>
      <c r="H4" s="2154"/>
      <c r="I4" s="224"/>
      <c r="J4" s="190" t="s">
        <v>49</v>
      </c>
      <c r="K4" s="191" t="s">
        <v>50</v>
      </c>
      <c r="L4" s="191" t="s">
        <v>51</v>
      </c>
      <c r="M4" s="190" t="s">
        <v>52</v>
      </c>
      <c r="N4" s="190" t="s">
        <v>53</v>
      </c>
      <c r="O4" s="2154"/>
    </row>
    <row r="5" spans="1:15" s="197" customFormat="1" ht="147" x14ac:dyDescent="0.2">
      <c r="A5" s="216">
        <v>1</v>
      </c>
      <c r="B5" s="192" t="s">
        <v>74</v>
      </c>
      <c r="C5" s="193" t="s">
        <v>75</v>
      </c>
      <c r="D5" s="193" t="s">
        <v>76</v>
      </c>
      <c r="E5" s="196"/>
      <c r="F5" s="194" t="s">
        <v>1</v>
      </c>
      <c r="G5" s="195" t="s">
        <v>77</v>
      </c>
      <c r="H5" s="193" t="s">
        <v>78</v>
      </c>
      <c r="I5" s="235"/>
      <c r="J5" s="195"/>
      <c r="K5" s="194">
        <v>3.3</v>
      </c>
      <c r="L5" s="194">
        <v>3.5</v>
      </c>
      <c r="M5" s="195"/>
      <c r="N5" s="194" t="s">
        <v>54</v>
      </c>
      <c r="O5" s="196" t="s">
        <v>55</v>
      </c>
    </row>
    <row r="6" spans="1:15" s="197" customFormat="1" ht="231" x14ac:dyDescent="0.2">
      <c r="A6" s="194">
        <v>2</v>
      </c>
      <c r="B6" s="198" t="s">
        <v>79</v>
      </c>
      <c r="C6" s="199" t="s">
        <v>80</v>
      </c>
      <c r="D6" s="199" t="s">
        <v>81</v>
      </c>
      <c r="E6" s="202"/>
      <c r="F6" s="194" t="s">
        <v>1</v>
      </c>
      <c r="G6" s="199" t="s">
        <v>82</v>
      </c>
      <c r="H6" s="193" t="s">
        <v>78</v>
      </c>
      <c r="I6" s="202"/>
      <c r="J6" s="195"/>
      <c r="K6" s="236">
        <v>3.3</v>
      </c>
      <c r="L6" s="194">
        <v>4.5999999999999996</v>
      </c>
      <c r="M6" s="195"/>
      <c r="N6" s="194" t="s">
        <v>18</v>
      </c>
      <c r="O6" s="202" t="s">
        <v>55</v>
      </c>
    </row>
    <row r="7" spans="1:15" s="197" customFormat="1" ht="147" x14ac:dyDescent="0.2">
      <c r="A7" s="194">
        <v>3</v>
      </c>
      <c r="B7" s="198" t="s">
        <v>83</v>
      </c>
      <c r="C7" s="199" t="s">
        <v>84</v>
      </c>
      <c r="D7" s="199" t="s">
        <v>85</v>
      </c>
      <c r="E7" s="202"/>
      <c r="F7" s="194" t="s">
        <v>1</v>
      </c>
      <c r="G7" s="199"/>
      <c r="H7" s="193" t="s">
        <v>78</v>
      </c>
      <c r="I7" s="202"/>
      <c r="J7" s="195"/>
      <c r="K7" s="203">
        <v>3.3</v>
      </c>
      <c r="L7" s="194">
        <v>2.7</v>
      </c>
      <c r="M7" s="195" t="s">
        <v>86</v>
      </c>
      <c r="N7" s="194" t="s">
        <v>87</v>
      </c>
      <c r="O7" s="202" t="s">
        <v>55</v>
      </c>
    </row>
    <row r="8" spans="1:15" ht="231" x14ac:dyDescent="0.2">
      <c r="A8" s="194">
        <v>4</v>
      </c>
      <c r="B8" s="198" t="s">
        <v>88</v>
      </c>
      <c r="C8" s="199" t="s">
        <v>89</v>
      </c>
      <c r="D8" s="199" t="s">
        <v>90</v>
      </c>
      <c r="E8" s="202"/>
      <c r="F8" s="194" t="s">
        <v>1</v>
      </c>
      <c r="G8" s="199" t="s">
        <v>91</v>
      </c>
      <c r="H8" s="193" t="s">
        <v>78</v>
      </c>
      <c r="I8" s="202"/>
      <c r="J8" s="195"/>
      <c r="K8" s="203"/>
      <c r="L8" s="194">
        <v>4.5999999999999996</v>
      </c>
      <c r="M8" s="194"/>
      <c r="N8" s="194" t="s">
        <v>18</v>
      </c>
      <c r="O8" s="202" t="s">
        <v>55</v>
      </c>
    </row>
    <row r="9" spans="1:15" ht="147" x14ac:dyDescent="0.2">
      <c r="A9" s="194">
        <v>5</v>
      </c>
      <c r="B9" s="204" t="s">
        <v>92</v>
      </c>
      <c r="C9" s="199" t="s">
        <v>93</v>
      </c>
      <c r="D9" s="199" t="s">
        <v>94</v>
      </c>
      <c r="E9" s="202"/>
      <c r="F9" s="194" t="s">
        <v>1</v>
      </c>
      <c r="G9" s="199" t="s">
        <v>95</v>
      </c>
      <c r="H9" s="193" t="s">
        <v>78</v>
      </c>
      <c r="I9" s="202"/>
      <c r="J9" s="195"/>
      <c r="K9" s="194">
        <v>3.4</v>
      </c>
      <c r="L9" s="194">
        <v>3.1</v>
      </c>
      <c r="M9" s="195"/>
      <c r="N9" s="194" t="s">
        <v>54</v>
      </c>
      <c r="O9" s="202" t="s">
        <v>55</v>
      </c>
    </row>
    <row r="10" spans="1:15" ht="84" x14ac:dyDescent="0.2">
      <c r="A10" s="205">
        <v>6</v>
      </c>
      <c r="B10" s="206" t="s">
        <v>96</v>
      </c>
      <c r="C10" s="207" t="s">
        <v>97</v>
      </c>
      <c r="D10" s="207" t="s">
        <v>98</v>
      </c>
      <c r="E10" s="210"/>
      <c r="F10" s="208" t="s">
        <v>1</v>
      </c>
      <c r="G10" s="207" t="s">
        <v>99</v>
      </c>
      <c r="H10" s="193" t="s">
        <v>78</v>
      </c>
      <c r="I10" s="210"/>
      <c r="J10" s="209"/>
      <c r="K10" s="237">
        <v>3.3</v>
      </c>
      <c r="L10" s="208">
        <v>2.2999999999999998</v>
      </c>
      <c r="M10" s="209"/>
      <c r="N10" s="208" t="s">
        <v>18</v>
      </c>
      <c r="O10" s="210" t="s">
        <v>55</v>
      </c>
    </row>
    <row r="11" spans="1:15" ht="105" x14ac:dyDescent="0.2">
      <c r="A11" s="214">
        <v>7</v>
      </c>
      <c r="B11" s="221" t="s">
        <v>100</v>
      </c>
      <c r="C11" s="220" t="s">
        <v>101</v>
      </c>
      <c r="D11" s="211" t="s">
        <v>102</v>
      </c>
      <c r="E11" s="238"/>
      <c r="F11" s="212" t="s">
        <v>1</v>
      </c>
      <c r="G11" s="220" t="s">
        <v>103</v>
      </c>
      <c r="H11" s="193" t="s">
        <v>78</v>
      </c>
      <c r="I11" s="238"/>
      <c r="J11" s="220"/>
      <c r="K11" s="239">
        <v>3.3</v>
      </c>
      <c r="L11" s="215">
        <v>2.2999999999999998</v>
      </c>
      <c r="M11" s="220"/>
      <c r="N11" s="220" t="s">
        <v>18</v>
      </c>
      <c r="O11" s="210" t="s">
        <v>55</v>
      </c>
    </row>
    <row r="12" spans="1:15" s="213" customFormat="1" ht="84" x14ac:dyDescent="0.2">
      <c r="A12" s="205">
        <v>8</v>
      </c>
      <c r="B12" s="206" t="s">
        <v>104</v>
      </c>
      <c r="C12" s="207" t="s">
        <v>105</v>
      </c>
      <c r="D12" s="207" t="s">
        <v>76</v>
      </c>
      <c r="E12" s="210"/>
      <c r="F12" s="208" t="s">
        <v>1</v>
      </c>
      <c r="G12" s="207" t="s">
        <v>106</v>
      </c>
      <c r="H12" s="193" t="s">
        <v>78</v>
      </c>
      <c r="I12" s="210"/>
      <c r="J12" s="209"/>
      <c r="K12" s="237">
        <v>3.3</v>
      </c>
      <c r="L12" s="208">
        <v>2.9</v>
      </c>
      <c r="M12" s="208"/>
      <c r="N12" s="208" t="s">
        <v>18</v>
      </c>
      <c r="O12" s="210" t="s">
        <v>57</v>
      </c>
    </row>
    <row r="13" spans="1:15" s="213" customFormat="1" ht="126" x14ac:dyDescent="0.2">
      <c r="A13" s="205">
        <v>9</v>
      </c>
      <c r="B13" s="206" t="s">
        <v>107</v>
      </c>
      <c r="C13" s="207" t="s">
        <v>108</v>
      </c>
      <c r="D13" s="207" t="s">
        <v>109</v>
      </c>
      <c r="E13" s="210"/>
      <c r="F13" s="208" t="s">
        <v>1</v>
      </c>
      <c r="G13" s="207" t="s">
        <v>110</v>
      </c>
      <c r="H13" s="193" t="s">
        <v>78</v>
      </c>
      <c r="I13" s="210"/>
      <c r="J13" s="209"/>
      <c r="K13" s="237">
        <v>3.5</v>
      </c>
      <c r="L13" s="208">
        <v>2.2999999999999998</v>
      </c>
      <c r="M13" s="208"/>
      <c r="N13" s="208" t="s">
        <v>18</v>
      </c>
      <c r="O13" s="210" t="s">
        <v>57</v>
      </c>
    </row>
    <row r="14" spans="1:15" s="213" customFormat="1" ht="42" x14ac:dyDescent="0.2">
      <c r="A14" s="205">
        <v>10</v>
      </c>
      <c r="B14" s="206" t="s">
        <v>111</v>
      </c>
      <c r="C14" s="207"/>
      <c r="D14" s="207"/>
      <c r="E14" s="210">
        <v>200</v>
      </c>
      <c r="F14" s="208" t="s">
        <v>1</v>
      </c>
      <c r="G14" s="207"/>
      <c r="H14" s="193" t="s">
        <v>112</v>
      </c>
      <c r="I14" s="210">
        <v>366666</v>
      </c>
      <c r="J14" s="209"/>
      <c r="K14" s="237"/>
      <c r="L14" s="208"/>
      <c r="M14" s="208"/>
      <c r="N14" s="208" t="s">
        <v>18</v>
      </c>
      <c r="O14" s="210" t="s">
        <v>57</v>
      </c>
    </row>
    <row r="15" spans="1:15" s="213" customFormat="1" ht="63" x14ac:dyDescent="0.2">
      <c r="A15" s="205">
        <v>11</v>
      </c>
      <c r="B15" s="206" t="s">
        <v>113</v>
      </c>
      <c r="C15" s="207"/>
      <c r="D15" s="207"/>
      <c r="E15" s="210">
        <v>200</v>
      </c>
      <c r="F15" s="208" t="s">
        <v>1</v>
      </c>
      <c r="G15" s="207"/>
      <c r="H15" s="193" t="s">
        <v>112</v>
      </c>
      <c r="I15" s="210">
        <v>776000</v>
      </c>
      <c r="J15" s="209"/>
      <c r="K15" s="237"/>
      <c r="L15" s="208"/>
      <c r="M15" s="208"/>
      <c r="N15" s="208" t="s">
        <v>18</v>
      </c>
      <c r="O15" s="210" t="s">
        <v>57</v>
      </c>
    </row>
    <row r="16" spans="1:15" s="213" customFormat="1" ht="273" x14ac:dyDescent="0.2">
      <c r="A16" s="205">
        <v>12</v>
      </c>
      <c r="B16" s="206" t="s">
        <v>114</v>
      </c>
      <c r="C16" s="207" t="s">
        <v>115</v>
      </c>
      <c r="D16" s="207" t="s">
        <v>56</v>
      </c>
      <c r="E16" s="210">
        <v>500</v>
      </c>
      <c r="F16" s="208" t="s">
        <v>1</v>
      </c>
      <c r="G16" s="207" t="s">
        <v>116</v>
      </c>
      <c r="H16" s="193" t="s">
        <v>117</v>
      </c>
      <c r="I16" s="210">
        <v>100000</v>
      </c>
      <c r="J16" s="209"/>
      <c r="K16" s="237">
        <v>3.4</v>
      </c>
      <c r="L16" s="208">
        <v>2.1</v>
      </c>
      <c r="M16" s="208"/>
      <c r="N16" s="208" t="s">
        <v>18</v>
      </c>
      <c r="O16" s="210" t="s">
        <v>57</v>
      </c>
    </row>
    <row r="17" spans="1:15" s="213" customFormat="1" ht="294" x14ac:dyDescent="0.2">
      <c r="A17" s="205">
        <v>13</v>
      </c>
      <c r="B17" s="206" t="s">
        <v>118</v>
      </c>
      <c r="C17" s="207" t="s">
        <v>119</v>
      </c>
      <c r="D17" s="240" t="s">
        <v>120</v>
      </c>
      <c r="E17" s="210">
        <v>250</v>
      </c>
      <c r="F17" s="208" t="s">
        <v>1</v>
      </c>
      <c r="G17" s="207" t="s">
        <v>121</v>
      </c>
      <c r="H17" s="193" t="s">
        <v>117</v>
      </c>
      <c r="I17" s="210">
        <v>200000</v>
      </c>
      <c r="J17" s="209"/>
      <c r="K17" s="237">
        <v>3.3</v>
      </c>
      <c r="L17" s="208" t="s">
        <v>122</v>
      </c>
      <c r="M17" s="208"/>
      <c r="N17" s="208" t="s">
        <v>18</v>
      </c>
      <c r="O17" s="210" t="s">
        <v>57</v>
      </c>
    </row>
    <row r="18" spans="1:15" s="213" customFormat="1" ht="126" x14ac:dyDescent="0.2">
      <c r="A18" s="205">
        <v>14</v>
      </c>
      <c r="B18" s="206" t="s">
        <v>123</v>
      </c>
      <c r="C18" s="207" t="s">
        <v>124</v>
      </c>
      <c r="D18" s="207" t="s">
        <v>56</v>
      </c>
      <c r="E18" s="210">
        <v>250</v>
      </c>
      <c r="F18" s="208" t="s">
        <v>1</v>
      </c>
      <c r="G18" s="207" t="s">
        <v>125</v>
      </c>
      <c r="H18" s="193" t="s">
        <v>117</v>
      </c>
      <c r="I18" s="210">
        <v>200000</v>
      </c>
      <c r="J18" s="209"/>
      <c r="K18" s="237">
        <v>3.2</v>
      </c>
      <c r="L18" s="208" t="s">
        <v>122</v>
      </c>
      <c r="M18" s="208"/>
      <c r="N18" s="208" t="s">
        <v>18</v>
      </c>
      <c r="O18" s="210" t="s">
        <v>57</v>
      </c>
    </row>
  </sheetData>
  <autoFilter ref="B2:N13" xr:uid="{00000000-0009-0000-0000-000009000000}">
    <filterColumn colId="4" hiddenButton="1" showButton="0"/>
    <filterColumn colId="9" showButton="0"/>
    <filterColumn colId="10" showButton="0"/>
    <filterColumn colId="11" showButton="0"/>
  </autoFilter>
  <mergeCells count="7">
    <mergeCell ref="A1:O1"/>
    <mergeCell ref="E2:G2"/>
    <mergeCell ref="H2:H4"/>
    <mergeCell ref="J2:L2"/>
    <mergeCell ref="M2:N2"/>
    <mergeCell ref="O2:O4"/>
    <mergeCell ref="E3:F3"/>
  </mergeCells>
  <pageMargins left="0.35433070866141736" right="0.15748031496062992" top="0.70866141732283472" bottom="0.51181102362204722" header="0.51181102362204722" footer="0.27559055118110237"/>
  <pageSetup paperSize="9" scale="63" firstPageNumber="60" fitToHeight="0" orientation="landscape" useFirstPageNumber="1" r:id="rId1"/>
  <headerFooter scaleWithDoc="0">
    <oddFooter>&amp;R&amp;"TH SarabunPSK,ธรรมดา"&amp;12 &amp;P</oddFooter>
  </headerFooter>
  <rowBreaks count="1" manualBreakCount="1">
    <brk id="11" max="14"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Q13"/>
  <sheetViews>
    <sheetView view="pageBreakPreview" zoomScale="85" zoomScaleNormal="70" zoomScaleSheetLayoutView="85" workbookViewId="0">
      <pane xSplit="2" ySplit="4" topLeftCell="C5" activePane="bottomRight" state="frozen"/>
      <selection pane="topRight" activeCell="C1" sqref="C1"/>
      <selection pane="bottomLeft" activeCell="A4" sqref="A4"/>
      <selection pane="bottomRight" activeCell="G19" sqref="G19"/>
    </sheetView>
  </sheetViews>
  <sheetFormatPr defaultColWidth="26.25" defaultRowHeight="21" x14ac:dyDescent="0.2"/>
  <cols>
    <col min="1" max="1" width="3.125" style="217" bestFit="1" customWidth="1"/>
    <col min="2" max="2" width="31.25" style="218" customWidth="1"/>
    <col min="3" max="3" width="34.375" style="217" customWidth="1"/>
    <col min="4" max="4" width="13.25" style="217" customWidth="1"/>
    <col min="5" max="5" width="10" style="217" customWidth="1"/>
    <col min="6" max="6" width="6.625" style="217" customWidth="1"/>
    <col min="7" max="7" width="21.375" style="217" customWidth="1"/>
    <col min="8" max="8" width="26" style="187" bestFit="1" customWidth="1"/>
    <col min="9" max="9" width="10.875" style="187" customWidth="1"/>
    <col min="10" max="10" width="12.75" style="219" bestFit="1" customWidth="1"/>
    <col min="11" max="12" width="6.125" style="217" customWidth="1"/>
    <col min="13" max="13" width="15.375" style="217" customWidth="1"/>
    <col min="14" max="14" width="13.125" style="217" customWidth="1"/>
    <col min="15" max="15" width="10.625" style="217" hidden="1" customWidth="1"/>
    <col min="16" max="252" width="26.25" style="187"/>
    <col min="253" max="253" width="2.625" style="187" bestFit="1" customWidth="1"/>
    <col min="254" max="256" width="25" style="187" customWidth="1"/>
    <col min="257" max="257" width="26" style="187" bestFit="1" customWidth="1"/>
    <col min="258" max="261" width="10.375" style="187" bestFit="1" customWidth="1"/>
    <col min="262" max="262" width="11" style="187" customWidth="1"/>
    <col min="263" max="263" width="3.375" style="187" customWidth="1"/>
    <col min="264" max="264" width="5.125" style="187" customWidth="1"/>
    <col min="265" max="265" width="12.75" style="187" bestFit="1" customWidth="1"/>
    <col min="266" max="266" width="10.625" style="187" bestFit="1" customWidth="1"/>
    <col min="267" max="267" width="11.875" style="187" bestFit="1" customWidth="1"/>
    <col min="268" max="508" width="26.25" style="187"/>
    <col min="509" max="509" width="2.625" style="187" bestFit="1" customWidth="1"/>
    <col min="510" max="512" width="25" style="187" customWidth="1"/>
    <col min="513" max="513" width="26" style="187" bestFit="1" customWidth="1"/>
    <col min="514" max="517" width="10.375" style="187" bestFit="1" customWidth="1"/>
    <col min="518" max="518" width="11" style="187" customWidth="1"/>
    <col min="519" max="519" width="3.375" style="187" customWidth="1"/>
    <col min="520" max="520" width="5.125" style="187" customWidth="1"/>
    <col min="521" max="521" width="12.75" style="187" bestFit="1" customWidth="1"/>
    <col min="522" max="522" width="10.625" style="187" bestFit="1" customWidth="1"/>
    <col min="523" max="523" width="11.875" style="187" bestFit="1" customWidth="1"/>
    <col min="524" max="764" width="26.25" style="187"/>
    <col min="765" max="765" width="2.625" style="187" bestFit="1" customWidth="1"/>
    <col min="766" max="768" width="25" style="187" customWidth="1"/>
    <col min="769" max="769" width="26" style="187" bestFit="1" customWidth="1"/>
    <col min="770" max="773" width="10.375" style="187" bestFit="1" customWidth="1"/>
    <col min="774" max="774" width="11" style="187" customWidth="1"/>
    <col min="775" max="775" width="3.375" style="187" customWidth="1"/>
    <col min="776" max="776" width="5.125" style="187" customWidth="1"/>
    <col min="777" max="777" width="12.75" style="187" bestFit="1" customWidth="1"/>
    <col min="778" max="778" width="10.625" style="187" bestFit="1" customWidth="1"/>
    <col min="779" max="779" width="11.875" style="187" bestFit="1" customWidth="1"/>
    <col min="780" max="1020" width="26.25" style="187"/>
    <col min="1021" max="1021" width="2.625" style="187" bestFit="1" customWidth="1"/>
    <col min="1022" max="1024" width="25" style="187" customWidth="1"/>
    <col min="1025" max="1025" width="26" style="187" bestFit="1" customWidth="1"/>
    <col min="1026" max="1029" width="10.375" style="187" bestFit="1" customWidth="1"/>
    <col min="1030" max="1030" width="11" style="187" customWidth="1"/>
    <col min="1031" max="1031" width="3.375" style="187" customWidth="1"/>
    <col min="1032" max="1032" width="5.125" style="187" customWidth="1"/>
    <col min="1033" max="1033" width="12.75" style="187" bestFit="1" customWidth="1"/>
    <col min="1034" max="1034" width="10.625" style="187" bestFit="1" customWidth="1"/>
    <col min="1035" max="1035" width="11.875" style="187" bestFit="1" customWidth="1"/>
    <col min="1036" max="1276" width="26.25" style="187"/>
    <col min="1277" max="1277" width="2.625" style="187" bestFit="1" customWidth="1"/>
    <col min="1278" max="1280" width="25" style="187" customWidth="1"/>
    <col min="1281" max="1281" width="26" style="187" bestFit="1" customWidth="1"/>
    <col min="1282" max="1285" width="10.375" style="187" bestFit="1" customWidth="1"/>
    <col min="1286" max="1286" width="11" style="187" customWidth="1"/>
    <col min="1287" max="1287" width="3.375" style="187" customWidth="1"/>
    <col min="1288" max="1288" width="5.125" style="187" customWidth="1"/>
    <col min="1289" max="1289" width="12.75" style="187" bestFit="1" customWidth="1"/>
    <col min="1290" max="1290" width="10.625" style="187" bestFit="1" customWidth="1"/>
    <col min="1291" max="1291" width="11.875" style="187" bestFit="1" customWidth="1"/>
    <col min="1292" max="1532" width="26.25" style="187"/>
    <col min="1533" max="1533" width="2.625" style="187" bestFit="1" customWidth="1"/>
    <col min="1534" max="1536" width="25" style="187" customWidth="1"/>
    <col min="1537" max="1537" width="26" style="187" bestFit="1" customWidth="1"/>
    <col min="1538" max="1541" width="10.375" style="187" bestFit="1" customWidth="1"/>
    <col min="1542" max="1542" width="11" style="187" customWidth="1"/>
    <col min="1543" max="1543" width="3.375" style="187" customWidth="1"/>
    <col min="1544" max="1544" width="5.125" style="187" customWidth="1"/>
    <col min="1545" max="1545" width="12.75" style="187" bestFit="1" customWidth="1"/>
    <col min="1546" max="1546" width="10.625" style="187" bestFit="1" customWidth="1"/>
    <col min="1547" max="1547" width="11.875" style="187" bestFit="1" customWidth="1"/>
    <col min="1548" max="1788" width="26.25" style="187"/>
    <col min="1789" max="1789" width="2.625" style="187" bestFit="1" customWidth="1"/>
    <col min="1790" max="1792" width="25" style="187" customWidth="1"/>
    <col min="1793" max="1793" width="26" style="187" bestFit="1" customWidth="1"/>
    <col min="1794" max="1797" width="10.375" style="187" bestFit="1" customWidth="1"/>
    <col min="1798" max="1798" width="11" style="187" customWidth="1"/>
    <col min="1799" max="1799" width="3.375" style="187" customWidth="1"/>
    <col min="1800" max="1800" width="5.125" style="187" customWidth="1"/>
    <col min="1801" max="1801" width="12.75" style="187" bestFit="1" customWidth="1"/>
    <col min="1802" max="1802" width="10.625" style="187" bestFit="1" customWidth="1"/>
    <col min="1803" max="1803" width="11.875" style="187" bestFit="1" customWidth="1"/>
    <col min="1804" max="2044" width="26.25" style="187"/>
    <col min="2045" max="2045" width="2.625" style="187" bestFit="1" customWidth="1"/>
    <col min="2046" max="2048" width="25" style="187" customWidth="1"/>
    <col min="2049" max="2049" width="26" style="187" bestFit="1" customWidth="1"/>
    <col min="2050" max="2053" width="10.375" style="187" bestFit="1" customWidth="1"/>
    <col min="2054" max="2054" width="11" style="187" customWidth="1"/>
    <col min="2055" max="2055" width="3.375" style="187" customWidth="1"/>
    <col min="2056" max="2056" width="5.125" style="187" customWidth="1"/>
    <col min="2057" max="2057" width="12.75" style="187" bestFit="1" customWidth="1"/>
    <col min="2058" max="2058" width="10.625" style="187" bestFit="1" customWidth="1"/>
    <col min="2059" max="2059" width="11.875" style="187" bestFit="1" customWidth="1"/>
    <col min="2060" max="2300" width="26.25" style="187"/>
    <col min="2301" max="2301" width="2.625" style="187" bestFit="1" customWidth="1"/>
    <col min="2302" max="2304" width="25" style="187" customWidth="1"/>
    <col min="2305" max="2305" width="26" style="187" bestFit="1" customWidth="1"/>
    <col min="2306" max="2309" width="10.375" style="187" bestFit="1" customWidth="1"/>
    <col min="2310" max="2310" width="11" style="187" customWidth="1"/>
    <col min="2311" max="2311" width="3.375" style="187" customWidth="1"/>
    <col min="2312" max="2312" width="5.125" style="187" customWidth="1"/>
    <col min="2313" max="2313" width="12.75" style="187" bestFit="1" customWidth="1"/>
    <col min="2314" max="2314" width="10.625" style="187" bestFit="1" customWidth="1"/>
    <col min="2315" max="2315" width="11.875" style="187" bestFit="1" customWidth="1"/>
    <col min="2316" max="2556" width="26.25" style="187"/>
    <col min="2557" max="2557" width="2.625" style="187" bestFit="1" customWidth="1"/>
    <col min="2558" max="2560" width="25" style="187" customWidth="1"/>
    <col min="2561" max="2561" width="26" style="187" bestFit="1" customWidth="1"/>
    <col min="2562" max="2565" width="10.375" style="187" bestFit="1" customWidth="1"/>
    <col min="2566" max="2566" width="11" style="187" customWidth="1"/>
    <col min="2567" max="2567" width="3.375" style="187" customWidth="1"/>
    <col min="2568" max="2568" width="5.125" style="187" customWidth="1"/>
    <col min="2569" max="2569" width="12.75" style="187" bestFit="1" customWidth="1"/>
    <col min="2570" max="2570" width="10.625" style="187" bestFit="1" customWidth="1"/>
    <col min="2571" max="2571" width="11.875" style="187" bestFit="1" customWidth="1"/>
    <col min="2572" max="2812" width="26.25" style="187"/>
    <col min="2813" max="2813" width="2.625" style="187" bestFit="1" customWidth="1"/>
    <col min="2814" max="2816" width="25" style="187" customWidth="1"/>
    <col min="2817" max="2817" width="26" style="187" bestFit="1" customWidth="1"/>
    <col min="2818" max="2821" width="10.375" style="187" bestFit="1" customWidth="1"/>
    <col min="2822" max="2822" width="11" style="187" customWidth="1"/>
    <col min="2823" max="2823" width="3.375" style="187" customWidth="1"/>
    <col min="2824" max="2824" width="5.125" style="187" customWidth="1"/>
    <col min="2825" max="2825" width="12.75" style="187" bestFit="1" customWidth="1"/>
    <col min="2826" max="2826" width="10.625" style="187" bestFit="1" customWidth="1"/>
    <col min="2827" max="2827" width="11.875" style="187" bestFit="1" customWidth="1"/>
    <col min="2828" max="3068" width="26.25" style="187"/>
    <col min="3069" max="3069" width="2.625" style="187" bestFit="1" customWidth="1"/>
    <col min="3070" max="3072" width="25" style="187" customWidth="1"/>
    <col min="3073" max="3073" width="26" style="187" bestFit="1" customWidth="1"/>
    <col min="3074" max="3077" width="10.375" style="187" bestFit="1" customWidth="1"/>
    <col min="3078" max="3078" width="11" style="187" customWidth="1"/>
    <col min="3079" max="3079" width="3.375" style="187" customWidth="1"/>
    <col min="3080" max="3080" width="5.125" style="187" customWidth="1"/>
    <col min="3081" max="3081" width="12.75" style="187" bestFit="1" customWidth="1"/>
    <col min="3082" max="3082" width="10.625" style="187" bestFit="1" customWidth="1"/>
    <col min="3083" max="3083" width="11.875" style="187" bestFit="1" customWidth="1"/>
    <col min="3084" max="3324" width="26.25" style="187"/>
    <col min="3325" max="3325" width="2.625" style="187" bestFit="1" customWidth="1"/>
    <col min="3326" max="3328" width="25" style="187" customWidth="1"/>
    <col min="3329" max="3329" width="26" style="187" bestFit="1" customWidth="1"/>
    <col min="3330" max="3333" width="10.375" style="187" bestFit="1" customWidth="1"/>
    <col min="3334" max="3334" width="11" style="187" customWidth="1"/>
    <col min="3335" max="3335" width="3.375" style="187" customWidth="1"/>
    <col min="3336" max="3336" width="5.125" style="187" customWidth="1"/>
    <col min="3337" max="3337" width="12.75" style="187" bestFit="1" customWidth="1"/>
    <col min="3338" max="3338" width="10.625" style="187" bestFit="1" customWidth="1"/>
    <col min="3339" max="3339" width="11.875" style="187" bestFit="1" customWidth="1"/>
    <col min="3340" max="3580" width="26.25" style="187"/>
    <col min="3581" max="3581" width="2.625" style="187" bestFit="1" customWidth="1"/>
    <col min="3582" max="3584" width="25" style="187" customWidth="1"/>
    <col min="3585" max="3585" width="26" style="187" bestFit="1" customWidth="1"/>
    <col min="3586" max="3589" width="10.375" style="187" bestFit="1" customWidth="1"/>
    <col min="3590" max="3590" width="11" style="187" customWidth="1"/>
    <col min="3591" max="3591" width="3.375" style="187" customWidth="1"/>
    <col min="3592" max="3592" width="5.125" style="187" customWidth="1"/>
    <col min="3593" max="3593" width="12.75" style="187" bestFit="1" customWidth="1"/>
    <col min="3594" max="3594" width="10.625" style="187" bestFit="1" customWidth="1"/>
    <col min="3595" max="3595" width="11.875" style="187" bestFit="1" customWidth="1"/>
    <col min="3596" max="3836" width="26.25" style="187"/>
    <col min="3837" max="3837" width="2.625" style="187" bestFit="1" customWidth="1"/>
    <col min="3838" max="3840" width="25" style="187" customWidth="1"/>
    <col min="3841" max="3841" width="26" style="187" bestFit="1" customWidth="1"/>
    <col min="3842" max="3845" width="10.375" style="187" bestFit="1" customWidth="1"/>
    <col min="3846" max="3846" width="11" style="187" customWidth="1"/>
    <col min="3847" max="3847" width="3.375" style="187" customWidth="1"/>
    <col min="3848" max="3848" width="5.125" style="187" customWidth="1"/>
    <col min="3849" max="3849" width="12.75" style="187" bestFit="1" customWidth="1"/>
    <col min="3850" max="3850" width="10.625" style="187" bestFit="1" customWidth="1"/>
    <col min="3851" max="3851" width="11.875" style="187" bestFit="1" customWidth="1"/>
    <col min="3852" max="4092" width="26.25" style="187"/>
    <col min="4093" max="4093" width="2.625" style="187" bestFit="1" customWidth="1"/>
    <col min="4094" max="4096" width="25" style="187" customWidth="1"/>
    <col min="4097" max="4097" width="26" style="187" bestFit="1" customWidth="1"/>
    <col min="4098" max="4101" width="10.375" style="187" bestFit="1" customWidth="1"/>
    <col min="4102" max="4102" width="11" style="187" customWidth="1"/>
    <col min="4103" max="4103" width="3.375" style="187" customWidth="1"/>
    <col min="4104" max="4104" width="5.125" style="187" customWidth="1"/>
    <col min="4105" max="4105" width="12.75" style="187" bestFit="1" customWidth="1"/>
    <col min="4106" max="4106" width="10.625" style="187" bestFit="1" customWidth="1"/>
    <col min="4107" max="4107" width="11.875" style="187" bestFit="1" customWidth="1"/>
    <col min="4108" max="4348" width="26.25" style="187"/>
    <col min="4349" max="4349" width="2.625" style="187" bestFit="1" customWidth="1"/>
    <col min="4350" max="4352" width="25" style="187" customWidth="1"/>
    <col min="4353" max="4353" width="26" style="187" bestFit="1" customWidth="1"/>
    <col min="4354" max="4357" width="10.375" style="187" bestFit="1" customWidth="1"/>
    <col min="4358" max="4358" width="11" style="187" customWidth="1"/>
    <col min="4359" max="4359" width="3.375" style="187" customWidth="1"/>
    <col min="4360" max="4360" width="5.125" style="187" customWidth="1"/>
    <col min="4361" max="4361" width="12.75" style="187" bestFit="1" customWidth="1"/>
    <col min="4362" max="4362" width="10.625" style="187" bestFit="1" customWidth="1"/>
    <col min="4363" max="4363" width="11.875" style="187" bestFit="1" customWidth="1"/>
    <col min="4364" max="4604" width="26.25" style="187"/>
    <col min="4605" max="4605" width="2.625" style="187" bestFit="1" customWidth="1"/>
    <col min="4606" max="4608" width="25" style="187" customWidth="1"/>
    <col min="4609" max="4609" width="26" style="187" bestFit="1" customWidth="1"/>
    <col min="4610" max="4613" width="10.375" style="187" bestFit="1" customWidth="1"/>
    <col min="4614" max="4614" width="11" style="187" customWidth="1"/>
    <col min="4615" max="4615" width="3.375" style="187" customWidth="1"/>
    <col min="4616" max="4616" width="5.125" style="187" customWidth="1"/>
    <col min="4617" max="4617" width="12.75" style="187" bestFit="1" customWidth="1"/>
    <col min="4618" max="4618" width="10.625" style="187" bestFit="1" customWidth="1"/>
    <col min="4619" max="4619" width="11.875" style="187" bestFit="1" customWidth="1"/>
    <col min="4620" max="4860" width="26.25" style="187"/>
    <col min="4861" max="4861" width="2.625" style="187" bestFit="1" customWidth="1"/>
    <col min="4862" max="4864" width="25" style="187" customWidth="1"/>
    <col min="4865" max="4865" width="26" style="187" bestFit="1" customWidth="1"/>
    <col min="4866" max="4869" width="10.375" style="187" bestFit="1" customWidth="1"/>
    <col min="4870" max="4870" width="11" style="187" customWidth="1"/>
    <col min="4871" max="4871" width="3.375" style="187" customWidth="1"/>
    <col min="4872" max="4872" width="5.125" style="187" customWidth="1"/>
    <col min="4873" max="4873" width="12.75" style="187" bestFit="1" customWidth="1"/>
    <col min="4874" max="4874" width="10.625" style="187" bestFit="1" customWidth="1"/>
    <col min="4875" max="4875" width="11.875" style="187" bestFit="1" customWidth="1"/>
    <col min="4876" max="5116" width="26.25" style="187"/>
    <col min="5117" max="5117" width="2.625" style="187" bestFit="1" customWidth="1"/>
    <col min="5118" max="5120" width="25" style="187" customWidth="1"/>
    <col min="5121" max="5121" width="26" style="187" bestFit="1" customWidth="1"/>
    <col min="5122" max="5125" width="10.375" style="187" bestFit="1" customWidth="1"/>
    <col min="5126" max="5126" width="11" style="187" customWidth="1"/>
    <col min="5127" max="5127" width="3.375" style="187" customWidth="1"/>
    <col min="5128" max="5128" width="5.125" style="187" customWidth="1"/>
    <col min="5129" max="5129" width="12.75" style="187" bestFit="1" customWidth="1"/>
    <col min="5130" max="5130" width="10.625" style="187" bestFit="1" customWidth="1"/>
    <col min="5131" max="5131" width="11.875" style="187" bestFit="1" customWidth="1"/>
    <col min="5132" max="5372" width="26.25" style="187"/>
    <col min="5373" max="5373" width="2.625" style="187" bestFit="1" customWidth="1"/>
    <col min="5374" max="5376" width="25" style="187" customWidth="1"/>
    <col min="5377" max="5377" width="26" style="187" bestFit="1" customWidth="1"/>
    <col min="5378" max="5381" width="10.375" style="187" bestFit="1" customWidth="1"/>
    <col min="5382" max="5382" width="11" style="187" customWidth="1"/>
    <col min="5383" max="5383" width="3.375" style="187" customWidth="1"/>
    <col min="5384" max="5384" width="5.125" style="187" customWidth="1"/>
    <col min="5385" max="5385" width="12.75" style="187" bestFit="1" customWidth="1"/>
    <col min="5386" max="5386" width="10.625" style="187" bestFit="1" customWidth="1"/>
    <col min="5387" max="5387" width="11.875" style="187" bestFit="1" customWidth="1"/>
    <col min="5388" max="5628" width="26.25" style="187"/>
    <col min="5629" max="5629" width="2.625" style="187" bestFit="1" customWidth="1"/>
    <col min="5630" max="5632" width="25" style="187" customWidth="1"/>
    <col min="5633" max="5633" width="26" style="187" bestFit="1" customWidth="1"/>
    <col min="5634" max="5637" width="10.375" style="187" bestFit="1" customWidth="1"/>
    <col min="5638" max="5638" width="11" style="187" customWidth="1"/>
    <col min="5639" max="5639" width="3.375" style="187" customWidth="1"/>
    <col min="5640" max="5640" width="5.125" style="187" customWidth="1"/>
    <col min="5641" max="5641" width="12.75" style="187" bestFit="1" customWidth="1"/>
    <col min="5642" max="5642" width="10.625" style="187" bestFit="1" customWidth="1"/>
    <col min="5643" max="5643" width="11.875" style="187" bestFit="1" customWidth="1"/>
    <col min="5644" max="5884" width="26.25" style="187"/>
    <col min="5885" max="5885" width="2.625" style="187" bestFit="1" customWidth="1"/>
    <col min="5886" max="5888" width="25" style="187" customWidth="1"/>
    <col min="5889" max="5889" width="26" style="187" bestFit="1" customWidth="1"/>
    <col min="5890" max="5893" width="10.375" style="187" bestFit="1" customWidth="1"/>
    <col min="5894" max="5894" width="11" style="187" customWidth="1"/>
    <col min="5895" max="5895" width="3.375" style="187" customWidth="1"/>
    <col min="5896" max="5896" width="5.125" style="187" customWidth="1"/>
    <col min="5897" max="5897" width="12.75" style="187" bestFit="1" customWidth="1"/>
    <col min="5898" max="5898" width="10.625" style="187" bestFit="1" customWidth="1"/>
    <col min="5899" max="5899" width="11.875" style="187" bestFit="1" customWidth="1"/>
    <col min="5900" max="6140" width="26.25" style="187"/>
    <col min="6141" max="6141" width="2.625" style="187" bestFit="1" customWidth="1"/>
    <col min="6142" max="6144" width="25" style="187" customWidth="1"/>
    <col min="6145" max="6145" width="26" style="187" bestFit="1" customWidth="1"/>
    <col min="6146" max="6149" width="10.375" style="187" bestFit="1" customWidth="1"/>
    <col min="6150" max="6150" width="11" style="187" customWidth="1"/>
    <col min="6151" max="6151" width="3.375" style="187" customWidth="1"/>
    <col min="6152" max="6152" width="5.125" style="187" customWidth="1"/>
    <col min="6153" max="6153" width="12.75" style="187" bestFit="1" customWidth="1"/>
    <col min="6154" max="6154" width="10.625" style="187" bestFit="1" customWidth="1"/>
    <col min="6155" max="6155" width="11.875" style="187" bestFit="1" customWidth="1"/>
    <col min="6156" max="6396" width="26.25" style="187"/>
    <col min="6397" max="6397" width="2.625" style="187" bestFit="1" customWidth="1"/>
    <col min="6398" max="6400" width="25" style="187" customWidth="1"/>
    <col min="6401" max="6401" width="26" style="187" bestFit="1" customWidth="1"/>
    <col min="6402" max="6405" width="10.375" style="187" bestFit="1" customWidth="1"/>
    <col min="6406" max="6406" width="11" style="187" customWidth="1"/>
    <col min="6407" max="6407" width="3.375" style="187" customWidth="1"/>
    <col min="6408" max="6408" width="5.125" style="187" customWidth="1"/>
    <col min="6409" max="6409" width="12.75" style="187" bestFit="1" customWidth="1"/>
    <col min="6410" max="6410" width="10.625" style="187" bestFit="1" customWidth="1"/>
    <col min="6411" max="6411" width="11.875" style="187" bestFit="1" customWidth="1"/>
    <col min="6412" max="6652" width="26.25" style="187"/>
    <col min="6653" max="6653" width="2.625" style="187" bestFit="1" customWidth="1"/>
    <col min="6654" max="6656" width="25" style="187" customWidth="1"/>
    <col min="6657" max="6657" width="26" style="187" bestFit="1" customWidth="1"/>
    <col min="6658" max="6661" width="10.375" style="187" bestFit="1" customWidth="1"/>
    <col min="6662" max="6662" width="11" style="187" customWidth="1"/>
    <col min="6663" max="6663" width="3.375" style="187" customWidth="1"/>
    <col min="6664" max="6664" width="5.125" style="187" customWidth="1"/>
    <col min="6665" max="6665" width="12.75" style="187" bestFit="1" customWidth="1"/>
    <col min="6666" max="6666" width="10.625" style="187" bestFit="1" customWidth="1"/>
    <col min="6667" max="6667" width="11.875" style="187" bestFit="1" customWidth="1"/>
    <col min="6668" max="6908" width="26.25" style="187"/>
    <col min="6909" max="6909" width="2.625" style="187" bestFit="1" customWidth="1"/>
    <col min="6910" max="6912" width="25" style="187" customWidth="1"/>
    <col min="6913" max="6913" width="26" style="187" bestFit="1" customWidth="1"/>
    <col min="6914" max="6917" width="10.375" style="187" bestFit="1" customWidth="1"/>
    <col min="6918" max="6918" width="11" style="187" customWidth="1"/>
    <col min="6919" max="6919" width="3.375" style="187" customWidth="1"/>
    <col min="6920" max="6920" width="5.125" style="187" customWidth="1"/>
    <col min="6921" max="6921" width="12.75" style="187" bestFit="1" customWidth="1"/>
    <col min="6922" max="6922" width="10.625" style="187" bestFit="1" customWidth="1"/>
    <col min="6923" max="6923" width="11.875" style="187" bestFit="1" customWidth="1"/>
    <col min="6924" max="7164" width="26.25" style="187"/>
    <col min="7165" max="7165" width="2.625" style="187" bestFit="1" customWidth="1"/>
    <col min="7166" max="7168" width="25" style="187" customWidth="1"/>
    <col min="7169" max="7169" width="26" style="187" bestFit="1" customWidth="1"/>
    <col min="7170" max="7173" width="10.375" style="187" bestFit="1" customWidth="1"/>
    <col min="7174" max="7174" width="11" style="187" customWidth="1"/>
    <col min="7175" max="7175" width="3.375" style="187" customWidth="1"/>
    <col min="7176" max="7176" width="5.125" style="187" customWidth="1"/>
    <col min="7177" max="7177" width="12.75" style="187" bestFit="1" customWidth="1"/>
    <col min="7178" max="7178" width="10.625" style="187" bestFit="1" customWidth="1"/>
    <col min="7179" max="7179" width="11.875" style="187" bestFit="1" customWidth="1"/>
    <col min="7180" max="7420" width="26.25" style="187"/>
    <col min="7421" max="7421" width="2.625" style="187" bestFit="1" customWidth="1"/>
    <col min="7422" max="7424" width="25" style="187" customWidth="1"/>
    <col min="7425" max="7425" width="26" style="187" bestFit="1" customWidth="1"/>
    <col min="7426" max="7429" width="10.375" style="187" bestFit="1" customWidth="1"/>
    <col min="7430" max="7430" width="11" style="187" customWidth="1"/>
    <col min="7431" max="7431" width="3.375" style="187" customWidth="1"/>
    <col min="7432" max="7432" width="5.125" style="187" customWidth="1"/>
    <col min="7433" max="7433" width="12.75" style="187" bestFit="1" customWidth="1"/>
    <col min="7434" max="7434" width="10.625" style="187" bestFit="1" customWidth="1"/>
    <col min="7435" max="7435" width="11.875" style="187" bestFit="1" customWidth="1"/>
    <col min="7436" max="7676" width="26.25" style="187"/>
    <col min="7677" max="7677" width="2.625" style="187" bestFit="1" customWidth="1"/>
    <col min="7678" max="7680" width="25" style="187" customWidth="1"/>
    <col min="7681" max="7681" width="26" style="187" bestFit="1" customWidth="1"/>
    <col min="7682" max="7685" width="10.375" style="187" bestFit="1" customWidth="1"/>
    <col min="7686" max="7686" width="11" style="187" customWidth="1"/>
    <col min="7687" max="7687" width="3.375" style="187" customWidth="1"/>
    <col min="7688" max="7688" width="5.125" style="187" customWidth="1"/>
    <col min="7689" max="7689" width="12.75" style="187" bestFit="1" customWidth="1"/>
    <col min="7690" max="7690" width="10.625" style="187" bestFit="1" customWidth="1"/>
    <col min="7691" max="7691" width="11.875" style="187" bestFit="1" customWidth="1"/>
    <col min="7692" max="7932" width="26.25" style="187"/>
    <col min="7933" max="7933" width="2.625" style="187" bestFit="1" customWidth="1"/>
    <col min="7934" max="7936" width="25" style="187" customWidth="1"/>
    <col min="7937" max="7937" width="26" style="187" bestFit="1" customWidth="1"/>
    <col min="7938" max="7941" width="10.375" style="187" bestFit="1" customWidth="1"/>
    <col min="7942" max="7942" width="11" style="187" customWidth="1"/>
    <col min="7943" max="7943" width="3.375" style="187" customWidth="1"/>
    <col min="7944" max="7944" width="5.125" style="187" customWidth="1"/>
    <col min="7945" max="7945" width="12.75" style="187" bestFit="1" customWidth="1"/>
    <col min="7946" max="7946" width="10.625" style="187" bestFit="1" customWidth="1"/>
    <col min="7947" max="7947" width="11.875" style="187" bestFit="1" customWidth="1"/>
    <col min="7948" max="8188" width="26.25" style="187"/>
    <col min="8189" max="8189" width="2.625" style="187" bestFit="1" customWidth="1"/>
    <col min="8190" max="8192" width="25" style="187" customWidth="1"/>
    <col min="8193" max="8193" width="26" style="187" bestFit="1" customWidth="1"/>
    <col min="8194" max="8197" width="10.375" style="187" bestFit="1" customWidth="1"/>
    <col min="8198" max="8198" width="11" style="187" customWidth="1"/>
    <col min="8199" max="8199" width="3.375" style="187" customWidth="1"/>
    <col min="8200" max="8200" width="5.125" style="187" customWidth="1"/>
    <col min="8201" max="8201" width="12.75" style="187" bestFit="1" customWidth="1"/>
    <col min="8202" max="8202" width="10.625" style="187" bestFit="1" customWidth="1"/>
    <col min="8203" max="8203" width="11.875" style="187" bestFit="1" customWidth="1"/>
    <col min="8204" max="8444" width="26.25" style="187"/>
    <col min="8445" max="8445" width="2.625" style="187" bestFit="1" customWidth="1"/>
    <col min="8446" max="8448" width="25" style="187" customWidth="1"/>
    <col min="8449" max="8449" width="26" style="187" bestFit="1" customWidth="1"/>
    <col min="8450" max="8453" width="10.375" style="187" bestFit="1" customWidth="1"/>
    <col min="8454" max="8454" width="11" style="187" customWidth="1"/>
    <col min="8455" max="8455" width="3.375" style="187" customWidth="1"/>
    <col min="8456" max="8456" width="5.125" style="187" customWidth="1"/>
    <col min="8457" max="8457" width="12.75" style="187" bestFit="1" customWidth="1"/>
    <col min="8458" max="8458" width="10.625" style="187" bestFit="1" customWidth="1"/>
    <col min="8459" max="8459" width="11.875" style="187" bestFit="1" customWidth="1"/>
    <col min="8460" max="8700" width="26.25" style="187"/>
    <col min="8701" max="8701" width="2.625" style="187" bestFit="1" customWidth="1"/>
    <col min="8702" max="8704" width="25" style="187" customWidth="1"/>
    <col min="8705" max="8705" width="26" style="187" bestFit="1" customWidth="1"/>
    <col min="8706" max="8709" width="10.375" style="187" bestFit="1" customWidth="1"/>
    <col min="8710" max="8710" width="11" style="187" customWidth="1"/>
    <col min="8711" max="8711" width="3.375" style="187" customWidth="1"/>
    <col min="8712" max="8712" width="5.125" style="187" customWidth="1"/>
    <col min="8713" max="8713" width="12.75" style="187" bestFit="1" customWidth="1"/>
    <col min="8714" max="8714" width="10.625" style="187" bestFit="1" customWidth="1"/>
    <col min="8715" max="8715" width="11.875" style="187" bestFit="1" customWidth="1"/>
    <col min="8716" max="8956" width="26.25" style="187"/>
    <col min="8957" max="8957" width="2.625" style="187" bestFit="1" customWidth="1"/>
    <col min="8958" max="8960" width="25" style="187" customWidth="1"/>
    <col min="8961" max="8961" width="26" style="187" bestFit="1" customWidth="1"/>
    <col min="8962" max="8965" width="10.375" style="187" bestFit="1" customWidth="1"/>
    <col min="8966" max="8966" width="11" style="187" customWidth="1"/>
    <col min="8967" max="8967" width="3.375" style="187" customWidth="1"/>
    <col min="8968" max="8968" width="5.125" style="187" customWidth="1"/>
    <col min="8969" max="8969" width="12.75" style="187" bestFit="1" customWidth="1"/>
    <col min="8970" max="8970" width="10.625" style="187" bestFit="1" customWidth="1"/>
    <col min="8971" max="8971" width="11.875" style="187" bestFit="1" customWidth="1"/>
    <col min="8972" max="9212" width="26.25" style="187"/>
    <col min="9213" max="9213" width="2.625" style="187" bestFit="1" customWidth="1"/>
    <col min="9214" max="9216" width="25" style="187" customWidth="1"/>
    <col min="9217" max="9217" width="26" style="187" bestFit="1" customWidth="1"/>
    <col min="9218" max="9221" width="10.375" style="187" bestFit="1" customWidth="1"/>
    <col min="9222" max="9222" width="11" style="187" customWidth="1"/>
    <col min="9223" max="9223" width="3.375" style="187" customWidth="1"/>
    <col min="9224" max="9224" width="5.125" style="187" customWidth="1"/>
    <col min="9225" max="9225" width="12.75" style="187" bestFit="1" customWidth="1"/>
    <col min="9226" max="9226" width="10.625" style="187" bestFit="1" customWidth="1"/>
    <col min="9227" max="9227" width="11.875" style="187" bestFit="1" customWidth="1"/>
    <col min="9228" max="9468" width="26.25" style="187"/>
    <col min="9469" max="9469" width="2.625" style="187" bestFit="1" customWidth="1"/>
    <col min="9470" max="9472" width="25" style="187" customWidth="1"/>
    <col min="9473" max="9473" width="26" style="187" bestFit="1" customWidth="1"/>
    <col min="9474" max="9477" width="10.375" style="187" bestFit="1" customWidth="1"/>
    <col min="9478" max="9478" width="11" style="187" customWidth="1"/>
    <col min="9479" max="9479" width="3.375" style="187" customWidth="1"/>
    <col min="9480" max="9480" width="5.125" style="187" customWidth="1"/>
    <col min="9481" max="9481" width="12.75" style="187" bestFit="1" customWidth="1"/>
    <col min="9482" max="9482" width="10.625" style="187" bestFit="1" customWidth="1"/>
    <col min="9483" max="9483" width="11.875" style="187" bestFit="1" customWidth="1"/>
    <col min="9484" max="9724" width="26.25" style="187"/>
    <col min="9725" max="9725" width="2.625" style="187" bestFit="1" customWidth="1"/>
    <col min="9726" max="9728" width="25" style="187" customWidth="1"/>
    <col min="9729" max="9729" width="26" style="187" bestFit="1" customWidth="1"/>
    <col min="9730" max="9733" width="10.375" style="187" bestFit="1" customWidth="1"/>
    <col min="9734" max="9734" width="11" style="187" customWidth="1"/>
    <col min="9735" max="9735" width="3.375" style="187" customWidth="1"/>
    <col min="9736" max="9736" width="5.125" style="187" customWidth="1"/>
    <col min="9737" max="9737" width="12.75" style="187" bestFit="1" customWidth="1"/>
    <col min="9738" max="9738" width="10.625" style="187" bestFit="1" customWidth="1"/>
    <col min="9739" max="9739" width="11.875" style="187" bestFit="1" customWidth="1"/>
    <col min="9740" max="9980" width="26.25" style="187"/>
    <col min="9981" max="9981" width="2.625" style="187" bestFit="1" customWidth="1"/>
    <col min="9982" max="9984" width="25" style="187" customWidth="1"/>
    <col min="9985" max="9985" width="26" style="187" bestFit="1" customWidth="1"/>
    <col min="9986" max="9989" width="10.375" style="187" bestFit="1" customWidth="1"/>
    <col min="9990" max="9990" width="11" style="187" customWidth="1"/>
    <col min="9991" max="9991" width="3.375" style="187" customWidth="1"/>
    <col min="9992" max="9992" width="5.125" style="187" customWidth="1"/>
    <col min="9993" max="9993" width="12.75" style="187" bestFit="1" customWidth="1"/>
    <col min="9994" max="9994" width="10.625" style="187" bestFit="1" customWidth="1"/>
    <col min="9995" max="9995" width="11.875" style="187" bestFit="1" customWidth="1"/>
    <col min="9996" max="10236" width="26.25" style="187"/>
    <col min="10237" max="10237" width="2.625" style="187" bestFit="1" customWidth="1"/>
    <col min="10238" max="10240" width="25" style="187" customWidth="1"/>
    <col min="10241" max="10241" width="26" style="187" bestFit="1" customWidth="1"/>
    <col min="10242" max="10245" width="10.375" style="187" bestFit="1" customWidth="1"/>
    <col min="10246" max="10246" width="11" style="187" customWidth="1"/>
    <col min="10247" max="10247" width="3.375" style="187" customWidth="1"/>
    <col min="10248" max="10248" width="5.125" style="187" customWidth="1"/>
    <col min="10249" max="10249" width="12.75" style="187" bestFit="1" customWidth="1"/>
    <col min="10250" max="10250" width="10.625" style="187" bestFit="1" customWidth="1"/>
    <col min="10251" max="10251" width="11.875" style="187" bestFit="1" customWidth="1"/>
    <col min="10252" max="10492" width="26.25" style="187"/>
    <col min="10493" max="10493" width="2.625" style="187" bestFit="1" customWidth="1"/>
    <col min="10494" max="10496" width="25" style="187" customWidth="1"/>
    <col min="10497" max="10497" width="26" style="187" bestFit="1" customWidth="1"/>
    <col min="10498" max="10501" width="10.375" style="187" bestFit="1" customWidth="1"/>
    <col min="10502" max="10502" width="11" style="187" customWidth="1"/>
    <col min="10503" max="10503" width="3.375" style="187" customWidth="1"/>
    <col min="10504" max="10504" width="5.125" style="187" customWidth="1"/>
    <col min="10505" max="10505" width="12.75" style="187" bestFit="1" customWidth="1"/>
    <col min="10506" max="10506" width="10.625" style="187" bestFit="1" customWidth="1"/>
    <col min="10507" max="10507" width="11.875" style="187" bestFit="1" customWidth="1"/>
    <col min="10508" max="10748" width="26.25" style="187"/>
    <col min="10749" max="10749" width="2.625" style="187" bestFit="1" customWidth="1"/>
    <col min="10750" max="10752" width="25" style="187" customWidth="1"/>
    <col min="10753" max="10753" width="26" style="187" bestFit="1" customWidth="1"/>
    <col min="10754" max="10757" width="10.375" style="187" bestFit="1" customWidth="1"/>
    <col min="10758" max="10758" width="11" style="187" customWidth="1"/>
    <col min="10759" max="10759" width="3.375" style="187" customWidth="1"/>
    <col min="10760" max="10760" width="5.125" style="187" customWidth="1"/>
    <col min="10761" max="10761" width="12.75" style="187" bestFit="1" customWidth="1"/>
    <col min="10762" max="10762" width="10.625" style="187" bestFit="1" customWidth="1"/>
    <col min="10763" max="10763" width="11.875" style="187" bestFit="1" customWidth="1"/>
    <col min="10764" max="11004" width="26.25" style="187"/>
    <col min="11005" max="11005" width="2.625" style="187" bestFit="1" customWidth="1"/>
    <col min="11006" max="11008" width="25" style="187" customWidth="1"/>
    <col min="11009" max="11009" width="26" style="187" bestFit="1" customWidth="1"/>
    <col min="11010" max="11013" width="10.375" style="187" bestFit="1" customWidth="1"/>
    <col min="11014" max="11014" width="11" style="187" customWidth="1"/>
    <col min="11015" max="11015" width="3.375" style="187" customWidth="1"/>
    <col min="11016" max="11016" width="5.125" style="187" customWidth="1"/>
    <col min="11017" max="11017" width="12.75" style="187" bestFit="1" customWidth="1"/>
    <col min="11018" max="11018" width="10.625" style="187" bestFit="1" customWidth="1"/>
    <col min="11019" max="11019" width="11.875" style="187" bestFit="1" customWidth="1"/>
    <col min="11020" max="11260" width="26.25" style="187"/>
    <col min="11261" max="11261" width="2.625" style="187" bestFit="1" customWidth="1"/>
    <col min="11262" max="11264" width="25" style="187" customWidth="1"/>
    <col min="11265" max="11265" width="26" style="187" bestFit="1" customWidth="1"/>
    <col min="11266" max="11269" width="10.375" style="187" bestFit="1" customWidth="1"/>
    <col min="11270" max="11270" width="11" style="187" customWidth="1"/>
    <col min="11271" max="11271" width="3.375" style="187" customWidth="1"/>
    <col min="11272" max="11272" width="5.125" style="187" customWidth="1"/>
    <col min="11273" max="11273" width="12.75" style="187" bestFit="1" customWidth="1"/>
    <col min="11274" max="11274" width="10.625" style="187" bestFit="1" customWidth="1"/>
    <col min="11275" max="11275" width="11.875" style="187" bestFit="1" customWidth="1"/>
    <col min="11276" max="11516" width="26.25" style="187"/>
    <col min="11517" max="11517" width="2.625" style="187" bestFit="1" customWidth="1"/>
    <col min="11518" max="11520" width="25" style="187" customWidth="1"/>
    <col min="11521" max="11521" width="26" style="187" bestFit="1" customWidth="1"/>
    <col min="11522" max="11525" width="10.375" style="187" bestFit="1" customWidth="1"/>
    <col min="11526" max="11526" width="11" style="187" customWidth="1"/>
    <col min="11527" max="11527" width="3.375" style="187" customWidth="1"/>
    <col min="11528" max="11528" width="5.125" style="187" customWidth="1"/>
    <col min="11529" max="11529" width="12.75" style="187" bestFit="1" customWidth="1"/>
    <col min="11530" max="11530" width="10.625" style="187" bestFit="1" customWidth="1"/>
    <col min="11531" max="11531" width="11.875" style="187" bestFit="1" customWidth="1"/>
    <col min="11532" max="11772" width="26.25" style="187"/>
    <col min="11773" max="11773" width="2.625" style="187" bestFit="1" customWidth="1"/>
    <col min="11774" max="11776" width="25" style="187" customWidth="1"/>
    <col min="11777" max="11777" width="26" style="187" bestFit="1" customWidth="1"/>
    <col min="11778" max="11781" width="10.375" style="187" bestFit="1" customWidth="1"/>
    <col min="11782" max="11782" width="11" style="187" customWidth="1"/>
    <col min="11783" max="11783" width="3.375" style="187" customWidth="1"/>
    <col min="11784" max="11784" width="5.125" style="187" customWidth="1"/>
    <col min="11785" max="11785" width="12.75" style="187" bestFit="1" customWidth="1"/>
    <col min="11786" max="11786" width="10.625" style="187" bestFit="1" customWidth="1"/>
    <col min="11787" max="11787" width="11.875" style="187" bestFit="1" customWidth="1"/>
    <col min="11788" max="12028" width="26.25" style="187"/>
    <col min="12029" max="12029" width="2.625" style="187" bestFit="1" customWidth="1"/>
    <col min="12030" max="12032" width="25" style="187" customWidth="1"/>
    <col min="12033" max="12033" width="26" style="187" bestFit="1" customWidth="1"/>
    <col min="12034" max="12037" width="10.375" style="187" bestFit="1" customWidth="1"/>
    <col min="12038" max="12038" width="11" style="187" customWidth="1"/>
    <col min="12039" max="12039" width="3.375" style="187" customWidth="1"/>
    <col min="12040" max="12040" width="5.125" style="187" customWidth="1"/>
    <col min="12041" max="12041" width="12.75" style="187" bestFit="1" customWidth="1"/>
    <col min="12042" max="12042" width="10.625" style="187" bestFit="1" customWidth="1"/>
    <col min="12043" max="12043" width="11.875" style="187" bestFit="1" customWidth="1"/>
    <col min="12044" max="12284" width="26.25" style="187"/>
    <col min="12285" max="12285" width="2.625" style="187" bestFit="1" customWidth="1"/>
    <col min="12286" max="12288" width="25" style="187" customWidth="1"/>
    <col min="12289" max="12289" width="26" style="187" bestFit="1" customWidth="1"/>
    <col min="12290" max="12293" width="10.375" style="187" bestFit="1" customWidth="1"/>
    <col min="12294" max="12294" width="11" style="187" customWidth="1"/>
    <col min="12295" max="12295" width="3.375" style="187" customWidth="1"/>
    <col min="12296" max="12296" width="5.125" style="187" customWidth="1"/>
    <col min="12297" max="12297" width="12.75" style="187" bestFit="1" customWidth="1"/>
    <col min="12298" max="12298" width="10.625" style="187" bestFit="1" customWidth="1"/>
    <col min="12299" max="12299" width="11.875" style="187" bestFit="1" customWidth="1"/>
    <col min="12300" max="12540" width="26.25" style="187"/>
    <col min="12541" max="12541" width="2.625" style="187" bestFit="1" customWidth="1"/>
    <col min="12542" max="12544" width="25" style="187" customWidth="1"/>
    <col min="12545" max="12545" width="26" style="187" bestFit="1" customWidth="1"/>
    <col min="12546" max="12549" width="10.375" style="187" bestFit="1" customWidth="1"/>
    <col min="12550" max="12550" width="11" style="187" customWidth="1"/>
    <col min="12551" max="12551" width="3.375" style="187" customWidth="1"/>
    <col min="12552" max="12552" width="5.125" style="187" customWidth="1"/>
    <col min="12553" max="12553" width="12.75" style="187" bestFit="1" customWidth="1"/>
    <col min="12554" max="12554" width="10.625" style="187" bestFit="1" customWidth="1"/>
    <col min="12555" max="12555" width="11.875" style="187" bestFit="1" customWidth="1"/>
    <col min="12556" max="12796" width="26.25" style="187"/>
    <col min="12797" max="12797" width="2.625" style="187" bestFit="1" customWidth="1"/>
    <col min="12798" max="12800" width="25" style="187" customWidth="1"/>
    <col min="12801" max="12801" width="26" style="187" bestFit="1" customWidth="1"/>
    <col min="12802" max="12805" width="10.375" style="187" bestFit="1" customWidth="1"/>
    <col min="12806" max="12806" width="11" style="187" customWidth="1"/>
    <col min="12807" max="12807" width="3.375" style="187" customWidth="1"/>
    <col min="12808" max="12808" width="5.125" style="187" customWidth="1"/>
    <col min="12809" max="12809" width="12.75" style="187" bestFit="1" customWidth="1"/>
    <col min="12810" max="12810" width="10.625" style="187" bestFit="1" customWidth="1"/>
    <col min="12811" max="12811" width="11.875" style="187" bestFit="1" customWidth="1"/>
    <col min="12812" max="13052" width="26.25" style="187"/>
    <col min="13053" max="13053" width="2.625" style="187" bestFit="1" customWidth="1"/>
    <col min="13054" max="13056" width="25" style="187" customWidth="1"/>
    <col min="13057" max="13057" width="26" style="187" bestFit="1" customWidth="1"/>
    <col min="13058" max="13061" width="10.375" style="187" bestFit="1" customWidth="1"/>
    <col min="13062" max="13062" width="11" style="187" customWidth="1"/>
    <col min="13063" max="13063" width="3.375" style="187" customWidth="1"/>
    <col min="13064" max="13064" width="5.125" style="187" customWidth="1"/>
    <col min="13065" max="13065" width="12.75" style="187" bestFit="1" customWidth="1"/>
    <col min="13066" max="13066" width="10.625" style="187" bestFit="1" customWidth="1"/>
    <col min="13067" max="13067" width="11.875" style="187" bestFit="1" customWidth="1"/>
    <col min="13068" max="13308" width="26.25" style="187"/>
    <col min="13309" max="13309" width="2.625" style="187" bestFit="1" customWidth="1"/>
    <col min="13310" max="13312" width="25" style="187" customWidth="1"/>
    <col min="13313" max="13313" width="26" style="187" bestFit="1" customWidth="1"/>
    <col min="13314" max="13317" width="10.375" style="187" bestFit="1" customWidth="1"/>
    <col min="13318" max="13318" width="11" style="187" customWidth="1"/>
    <col min="13319" max="13319" width="3.375" style="187" customWidth="1"/>
    <col min="13320" max="13320" width="5.125" style="187" customWidth="1"/>
    <col min="13321" max="13321" width="12.75" style="187" bestFit="1" customWidth="1"/>
    <col min="13322" max="13322" width="10.625" style="187" bestFit="1" customWidth="1"/>
    <col min="13323" max="13323" width="11.875" style="187" bestFit="1" customWidth="1"/>
    <col min="13324" max="13564" width="26.25" style="187"/>
    <col min="13565" max="13565" width="2.625" style="187" bestFit="1" customWidth="1"/>
    <col min="13566" max="13568" width="25" style="187" customWidth="1"/>
    <col min="13569" max="13569" width="26" style="187" bestFit="1" customWidth="1"/>
    <col min="13570" max="13573" width="10.375" style="187" bestFit="1" customWidth="1"/>
    <col min="13574" max="13574" width="11" style="187" customWidth="1"/>
    <col min="13575" max="13575" width="3.375" style="187" customWidth="1"/>
    <col min="13576" max="13576" width="5.125" style="187" customWidth="1"/>
    <col min="13577" max="13577" width="12.75" style="187" bestFit="1" customWidth="1"/>
    <col min="13578" max="13578" width="10.625" style="187" bestFit="1" customWidth="1"/>
    <col min="13579" max="13579" width="11.875" style="187" bestFit="1" customWidth="1"/>
    <col min="13580" max="13820" width="26.25" style="187"/>
    <col min="13821" max="13821" width="2.625" style="187" bestFit="1" customWidth="1"/>
    <col min="13822" max="13824" width="25" style="187" customWidth="1"/>
    <col min="13825" max="13825" width="26" style="187" bestFit="1" customWidth="1"/>
    <col min="13826" max="13829" width="10.375" style="187" bestFit="1" customWidth="1"/>
    <col min="13830" max="13830" width="11" style="187" customWidth="1"/>
    <col min="13831" max="13831" width="3.375" style="187" customWidth="1"/>
    <col min="13832" max="13832" width="5.125" style="187" customWidth="1"/>
    <col min="13833" max="13833" width="12.75" style="187" bestFit="1" customWidth="1"/>
    <col min="13834" max="13834" width="10.625" style="187" bestFit="1" customWidth="1"/>
    <col min="13835" max="13835" width="11.875" style="187" bestFit="1" customWidth="1"/>
    <col min="13836" max="14076" width="26.25" style="187"/>
    <col min="14077" max="14077" width="2.625" style="187" bestFit="1" customWidth="1"/>
    <col min="14078" max="14080" width="25" style="187" customWidth="1"/>
    <col min="14081" max="14081" width="26" style="187" bestFit="1" customWidth="1"/>
    <col min="14082" max="14085" width="10.375" style="187" bestFit="1" customWidth="1"/>
    <col min="14086" max="14086" width="11" style="187" customWidth="1"/>
    <col min="14087" max="14087" width="3.375" style="187" customWidth="1"/>
    <col min="14088" max="14088" width="5.125" style="187" customWidth="1"/>
    <col min="14089" max="14089" width="12.75" style="187" bestFit="1" customWidth="1"/>
    <col min="14090" max="14090" width="10.625" style="187" bestFit="1" customWidth="1"/>
    <col min="14091" max="14091" width="11.875" style="187" bestFit="1" customWidth="1"/>
    <col min="14092" max="14332" width="26.25" style="187"/>
    <col min="14333" max="14333" width="2.625" style="187" bestFit="1" customWidth="1"/>
    <col min="14334" max="14336" width="25" style="187" customWidth="1"/>
    <col min="14337" max="14337" width="26" style="187" bestFit="1" customWidth="1"/>
    <col min="14338" max="14341" width="10.375" style="187" bestFit="1" customWidth="1"/>
    <col min="14342" max="14342" width="11" style="187" customWidth="1"/>
    <col min="14343" max="14343" width="3.375" style="187" customWidth="1"/>
    <col min="14344" max="14344" width="5.125" style="187" customWidth="1"/>
    <col min="14345" max="14345" width="12.75" style="187" bestFit="1" customWidth="1"/>
    <col min="14346" max="14346" width="10.625" style="187" bestFit="1" customWidth="1"/>
    <col min="14347" max="14347" width="11.875" style="187" bestFit="1" customWidth="1"/>
    <col min="14348" max="14588" width="26.25" style="187"/>
    <col min="14589" max="14589" width="2.625" style="187" bestFit="1" customWidth="1"/>
    <col min="14590" max="14592" width="25" style="187" customWidth="1"/>
    <col min="14593" max="14593" width="26" style="187" bestFit="1" customWidth="1"/>
    <col min="14594" max="14597" width="10.375" style="187" bestFit="1" customWidth="1"/>
    <col min="14598" max="14598" width="11" style="187" customWidth="1"/>
    <col min="14599" max="14599" width="3.375" style="187" customWidth="1"/>
    <col min="14600" max="14600" width="5.125" style="187" customWidth="1"/>
    <col min="14601" max="14601" width="12.75" style="187" bestFit="1" customWidth="1"/>
    <col min="14602" max="14602" width="10.625" style="187" bestFit="1" customWidth="1"/>
    <col min="14603" max="14603" width="11.875" style="187" bestFit="1" customWidth="1"/>
    <col min="14604" max="14844" width="26.25" style="187"/>
    <col min="14845" max="14845" width="2.625" style="187" bestFit="1" customWidth="1"/>
    <col min="14846" max="14848" width="25" style="187" customWidth="1"/>
    <col min="14849" max="14849" width="26" style="187" bestFit="1" customWidth="1"/>
    <col min="14850" max="14853" width="10.375" style="187" bestFit="1" customWidth="1"/>
    <col min="14854" max="14854" width="11" style="187" customWidth="1"/>
    <col min="14855" max="14855" width="3.375" style="187" customWidth="1"/>
    <col min="14856" max="14856" width="5.125" style="187" customWidth="1"/>
    <col min="14857" max="14857" width="12.75" style="187" bestFit="1" customWidth="1"/>
    <col min="14858" max="14858" width="10.625" style="187" bestFit="1" customWidth="1"/>
    <col min="14859" max="14859" width="11.875" style="187" bestFit="1" customWidth="1"/>
    <col min="14860" max="15100" width="26.25" style="187"/>
    <col min="15101" max="15101" width="2.625" style="187" bestFit="1" customWidth="1"/>
    <col min="15102" max="15104" width="25" style="187" customWidth="1"/>
    <col min="15105" max="15105" width="26" style="187" bestFit="1" customWidth="1"/>
    <col min="15106" max="15109" width="10.375" style="187" bestFit="1" customWidth="1"/>
    <col min="15110" max="15110" width="11" style="187" customWidth="1"/>
    <col min="15111" max="15111" width="3.375" style="187" customWidth="1"/>
    <col min="15112" max="15112" width="5.125" style="187" customWidth="1"/>
    <col min="15113" max="15113" width="12.75" style="187" bestFit="1" customWidth="1"/>
    <col min="15114" max="15114" width="10.625" style="187" bestFit="1" customWidth="1"/>
    <col min="15115" max="15115" width="11.875" style="187" bestFit="1" customWidth="1"/>
    <col min="15116" max="15356" width="26.25" style="187"/>
    <col min="15357" max="15357" width="2.625" style="187" bestFit="1" customWidth="1"/>
    <col min="15358" max="15360" width="25" style="187" customWidth="1"/>
    <col min="15361" max="15361" width="26" style="187" bestFit="1" customWidth="1"/>
    <col min="15362" max="15365" width="10.375" style="187" bestFit="1" customWidth="1"/>
    <col min="15366" max="15366" width="11" style="187" customWidth="1"/>
    <col min="15367" max="15367" width="3.375" style="187" customWidth="1"/>
    <col min="15368" max="15368" width="5.125" style="187" customWidth="1"/>
    <col min="15369" max="15369" width="12.75" style="187" bestFit="1" customWidth="1"/>
    <col min="15370" max="15370" width="10.625" style="187" bestFit="1" customWidth="1"/>
    <col min="15371" max="15371" width="11.875" style="187" bestFit="1" customWidth="1"/>
    <col min="15372" max="15612" width="26.25" style="187"/>
    <col min="15613" max="15613" width="2.625" style="187" bestFit="1" customWidth="1"/>
    <col min="15614" max="15616" width="25" style="187" customWidth="1"/>
    <col min="15617" max="15617" width="26" style="187" bestFit="1" customWidth="1"/>
    <col min="15618" max="15621" width="10.375" style="187" bestFit="1" customWidth="1"/>
    <col min="15622" max="15622" width="11" style="187" customWidth="1"/>
    <col min="15623" max="15623" width="3.375" style="187" customWidth="1"/>
    <col min="15624" max="15624" width="5.125" style="187" customWidth="1"/>
    <col min="15625" max="15625" width="12.75" style="187" bestFit="1" customWidth="1"/>
    <col min="15626" max="15626" width="10.625" style="187" bestFit="1" customWidth="1"/>
    <col min="15627" max="15627" width="11.875" style="187" bestFit="1" customWidth="1"/>
    <col min="15628" max="15868" width="26.25" style="187"/>
    <col min="15869" max="15869" width="2.625" style="187" bestFit="1" customWidth="1"/>
    <col min="15870" max="15872" width="25" style="187" customWidth="1"/>
    <col min="15873" max="15873" width="26" style="187" bestFit="1" customWidth="1"/>
    <col min="15874" max="15877" width="10.375" style="187" bestFit="1" customWidth="1"/>
    <col min="15878" max="15878" width="11" style="187" customWidth="1"/>
    <col min="15879" max="15879" width="3.375" style="187" customWidth="1"/>
    <col min="15880" max="15880" width="5.125" style="187" customWidth="1"/>
    <col min="15881" max="15881" width="12.75" style="187" bestFit="1" customWidth="1"/>
    <col min="15882" max="15882" width="10.625" style="187" bestFit="1" customWidth="1"/>
    <col min="15883" max="15883" width="11.875" style="187" bestFit="1" customWidth="1"/>
    <col min="15884" max="16124" width="26.25" style="187"/>
    <col min="16125" max="16125" width="2.625" style="187" bestFit="1" customWidth="1"/>
    <col min="16126" max="16128" width="25" style="187" customWidth="1"/>
    <col min="16129" max="16129" width="26" style="187" bestFit="1" customWidth="1"/>
    <col min="16130" max="16133" width="10.375" style="187" bestFit="1" customWidth="1"/>
    <col min="16134" max="16134" width="11" style="187" customWidth="1"/>
    <col min="16135" max="16135" width="3.375" style="187" customWidth="1"/>
    <col min="16136" max="16136" width="5.125" style="187" customWidth="1"/>
    <col min="16137" max="16137" width="12.75" style="187" bestFit="1" customWidth="1"/>
    <col min="16138" max="16138" width="10.625" style="187" bestFit="1" customWidth="1"/>
    <col min="16139" max="16139" width="11.875" style="187" bestFit="1" customWidth="1"/>
    <col min="16140" max="16384" width="26.25" style="187"/>
  </cols>
  <sheetData>
    <row r="1" spans="1:17" ht="33.75" x14ac:dyDescent="0.2">
      <c r="A1" s="2146" t="s">
        <v>39</v>
      </c>
      <c r="B1" s="2147"/>
      <c r="C1" s="2147"/>
      <c r="D1" s="2147"/>
      <c r="E1" s="2147"/>
      <c r="F1" s="2147"/>
      <c r="G1" s="2147"/>
      <c r="H1" s="2147"/>
      <c r="I1" s="2147"/>
      <c r="J1" s="2147"/>
      <c r="K1" s="2147"/>
      <c r="L1" s="2147"/>
      <c r="M1" s="2147"/>
      <c r="N1" s="2147"/>
      <c r="O1" s="2148"/>
    </row>
    <row r="2" spans="1:17" s="188" customFormat="1" ht="18.75" customHeight="1" x14ac:dyDescent="0.2">
      <c r="A2" s="222" t="s">
        <v>38</v>
      </c>
      <c r="B2" s="222" t="s">
        <v>40</v>
      </c>
      <c r="C2" s="222" t="s">
        <v>41</v>
      </c>
      <c r="D2" s="222" t="s">
        <v>42</v>
      </c>
      <c r="E2" s="2149" t="s">
        <v>36</v>
      </c>
      <c r="F2" s="2150"/>
      <c r="G2" s="2151"/>
      <c r="H2" s="2152" t="s">
        <v>43</v>
      </c>
      <c r="I2" s="222" t="s">
        <v>26</v>
      </c>
      <c r="J2" s="2149" t="s">
        <v>44</v>
      </c>
      <c r="K2" s="2150"/>
      <c r="L2" s="2151"/>
      <c r="M2" s="2149" t="s">
        <v>45</v>
      </c>
      <c r="N2" s="2151"/>
      <c r="O2" s="2152" t="s">
        <v>46</v>
      </c>
    </row>
    <row r="3" spans="1:17" s="188" customFormat="1" ht="18.75" customHeight="1" x14ac:dyDescent="0.2">
      <c r="A3" s="223"/>
      <c r="B3" s="223"/>
      <c r="C3" s="223"/>
      <c r="D3" s="223"/>
      <c r="E3" s="2149" t="s">
        <v>47</v>
      </c>
      <c r="F3" s="2151"/>
      <c r="G3" s="222"/>
      <c r="H3" s="2153"/>
      <c r="I3" s="223"/>
      <c r="J3" s="222"/>
      <c r="K3" s="222"/>
      <c r="L3" s="222"/>
      <c r="M3" s="222"/>
      <c r="N3" s="222"/>
      <c r="O3" s="2153"/>
    </row>
    <row r="4" spans="1:17" s="188" customFormat="1" ht="56.25" x14ac:dyDescent="0.3">
      <c r="A4" s="223"/>
      <c r="B4" s="223"/>
      <c r="C4" s="223"/>
      <c r="D4" s="223"/>
      <c r="E4" s="222" t="s">
        <v>13</v>
      </c>
      <c r="F4" s="222" t="s">
        <v>12</v>
      </c>
      <c r="G4" s="223" t="s">
        <v>48</v>
      </c>
      <c r="H4" s="2153"/>
      <c r="I4" s="223"/>
      <c r="J4" s="241" t="s">
        <v>49</v>
      </c>
      <c r="K4" s="242" t="s">
        <v>50</v>
      </c>
      <c r="L4" s="242" t="s">
        <v>51</v>
      </c>
      <c r="M4" s="241" t="s">
        <v>52</v>
      </c>
      <c r="N4" s="241" t="s">
        <v>53</v>
      </c>
      <c r="O4" s="2154"/>
    </row>
    <row r="5" spans="1:17" s="197" customFormat="1" ht="222" customHeight="1" x14ac:dyDescent="0.2">
      <c r="A5" s="195">
        <v>1</v>
      </c>
      <c r="B5" s="243" t="s">
        <v>126</v>
      </c>
      <c r="C5" s="244" t="s">
        <v>127</v>
      </c>
      <c r="D5" s="244" t="s">
        <v>128</v>
      </c>
      <c r="E5" s="202">
        <v>10</v>
      </c>
      <c r="F5" s="194" t="s">
        <v>129</v>
      </c>
      <c r="G5" s="244" t="s">
        <v>130</v>
      </c>
      <c r="H5" s="195" t="s">
        <v>131</v>
      </c>
      <c r="I5" s="245">
        <v>380000</v>
      </c>
      <c r="J5" s="195"/>
      <c r="K5" s="194"/>
      <c r="L5" s="194">
        <v>2</v>
      </c>
      <c r="M5" s="194" t="s">
        <v>54</v>
      </c>
      <c r="N5" s="194" t="s">
        <v>54</v>
      </c>
      <c r="O5" s="246" t="s">
        <v>55</v>
      </c>
    </row>
    <row r="6" spans="1:17" s="197" customFormat="1" ht="201.75" customHeight="1" thickBot="1" x14ac:dyDescent="0.25">
      <c r="A6" s="194">
        <v>2</v>
      </c>
      <c r="B6" s="243" t="s">
        <v>132</v>
      </c>
      <c r="C6" s="199" t="s">
        <v>133</v>
      </c>
      <c r="D6" s="199" t="s">
        <v>134</v>
      </c>
      <c r="E6" s="202">
        <v>120</v>
      </c>
      <c r="F6" s="194" t="s">
        <v>1</v>
      </c>
      <c r="G6" s="247" t="s">
        <v>135</v>
      </c>
      <c r="H6" s="199" t="s">
        <v>131</v>
      </c>
      <c r="I6" s="248">
        <v>160000</v>
      </c>
      <c r="J6" s="195"/>
      <c r="K6" s="201"/>
      <c r="L6" s="194">
        <v>2</v>
      </c>
      <c r="M6" s="200" t="s">
        <v>136</v>
      </c>
      <c r="N6" s="249"/>
      <c r="O6" s="250"/>
    </row>
    <row r="7" spans="1:17" s="197" customFormat="1" ht="323.25" customHeight="1" thickBot="1" x14ac:dyDescent="0.25">
      <c r="A7" s="194">
        <v>3</v>
      </c>
      <c r="B7" s="243" t="s">
        <v>137</v>
      </c>
      <c r="C7" s="199" t="s">
        <v>138</v>
      </c>
      <c r="D7" s="199"/>
      <c r="E7" s="202" t="s">
        <v>139</v>
      </c>
      <c r="F7" s="194" t="s">
        <v>140</v>
      </c>
      <c r="G7" s="244" t="s">
        <v>141</v>
      </c>
      <c r="H7" s="199" t="s">
        <v>142</v>
      </c>
      <c r="I7" s="248">
        <v>500000</v>
      </c>
      <c r="J7" s="195"/>
      <c r="K7" s="203"/>
      <c r="L7" s="194">
        <v>2</v>
      </c>
      <c r="M7" s="200" t="s">
        <v>143</v>
      </c>
      <c r="N7" s="249"/>
      <c r="O7" s="251" t="s">
        <v>144</v>
      </c>
      <c r="Q7" s="252"/>
    </row>
    <row r="8" spans="1:17" ht="322.5" customHeight="1" x14ac:dyDescent="0.2">
      <c r="A8" s="194">
        <v>4</v>
      </c>
      <c r="B8" s="243" t="s">
        <v>145</v>
      </c>
      <c r="C8" s="244" t="s">
        <v>146</v>
      </c>
      <c r="D8" s="244" t="s">
        <v>147</v>
      </c>
      <c r="E8" s="253" t="s">
        <v>148</v>
      </c>
      <c r="F8" s="194" t="s">
        <v>149</v>
      </c>
      <c r="G8" s="254" t="s">
        <v>150</v>
      </c>
      <c r="H8" s="244" t="s">
        <v>151</v>
      </c>
      <c r="I8" s="255">
        <v>258000</v>
      </c>
      <c r="J8" s="195"/>
      <c r="K8" s="203"/>
      <c r="L8" s="194">
        <v>2</v>
      </c>
      <c r="M8" s="254" t="s">
        <v>152</v>
      </c>
      <c r="N8" s="200" t="s">
        <v>153</v>
      </c>
      <c r="O8" s="256" t="s">
        <v>55</v>
      </c>
      <c r="Q8" s="257"/>
    </row>
    <row r="9" spans="1:17" ht="218.25" customHeight="1" x14ac:dyDescent="0.2">
      <c r="A9" s="194">
        <v>5</v>
      </c>
      <c r="B9" s="258" t="s">
        <v>154</v>
      </c>
      <c r="C9" s="259" t="s">
        <v>155</v>
      </c>
      <c r="D9" s="244" t="s">
        <v>156</v>
      </c>
      <c r="E9" s="202" t="s">
        <v>157</v>
      </c>
      <c r="F9" s="260" t="s">
        <v>158</v>
      </c>
      <c r="G9" s="200" t="s">
        <v>159</v>
      </c>
      <c r="H9" s="199" t="s">
        <v>131</v>
      </c>
      <c r="I9" s="248">
        <v>430000</v>
      </c>
      <c r="J9" s="195"/>
      <c r="K9" s="194"/>
      <c r="L9" s="194">
        <v>2</v>
      </c>
      <c r="M9" s="261"/>
      <c r="N9" s="262"/>
      <c r="O9" s="256"/>
      <c r="Q9" s="188"/>
    </row>
    <row r="10" spans="1:17" x14ac:dyDescent="0.2">
      <c r="M10" s="263"/>
      <c r="N10"/>
      <c r="Q10" s="188"/>
    </row>
    <row r="11" spans="1:17" x14ac:dyDescent="0.2">
      <c r="M11" s="263"/>
      <c r="N11"/>
      <c r="Q11" s="188"/>
    </row>
    <row r="12" spans="1:17" x14ac:dyDescent="0.2">
      <c r="M12" s="263"/>
      <c r="N12"/>
    </row>
    <row r="13" spans="1:17" x14ac:dyDescent="0.2">
      <c r="M13" s="263"/>
      <c r="N13"/>
    </row>
  </sheetData>
  <autoFilter ref="B2:N9" xr:uid="{00000000-0009-0000-0000-00000A000000}">
    <filterColumn colId="4" hiddenButton="1" showButton="0"/>
    <filterColumn colId="9" showButton="0"/>
    <filterColumn colId="10" showButton="0"/>
    <filterColumn colId="11" showButton="0"/>
  </autoFilter>
  <mergeCells count="7">
    <mergeCell ref="A1:O1"/>
    <mergeCell ref="E2:G2"/>
    <mergeCell ref="H2:H4"/>
    <mergeCell ref="J2:L2"/>
    <mergeCell ref="M2:N2"/>
    <mergeCell ref="O2:O4"/>
    <mergeCell ref="E3:F3"/>
  </mergeCells>
  <pageMargins left="0.35433070866141736" right="0.15748031496062992" top="0.70866141732283472" bottom="0.51181102362204722" header="0.51181102362204722" footer="0.27559055118110237"/>
  <pageSetup paperSize="9" scale="62" firstPageNumber="60" fitToHeight="0" orientation="landscape" useFirstPageNumber="1" r:id="rId1"/>
  <headerFooter scaleWithDoc="0">
    <oddFooter>&amp;R&amp;"TH SarabunPSK,ธรรมดา"&amp;12 &amp;P</oddFooter>
  </headerFooter>
  <rowBreaks count="1" manualBreakCount="1">
    <brk id="6" max="1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O26"/>
  <sheetViews>
    <sheetView view="pageBreakPreview" zoomScale="85" zoomScaleNormal="70" zoomScaleSheetLayoutView="85" workbookViewId="0">
      <selection activeCell="B9" sqref="B9"/>
    </sheetView>
  </sheetViews>
  <sheetFormatPr defaultColWidth="26.25" defaultRowHeight="21" x14ac:dyDescent="0.2"/>
  <cols>
    <col min="1" max="1" width="3.125" style="217" bestFit="1" customWidth="1"/>
    <col min="2" max="2" width="31.25" style="218" customWidth="1"/>
    <col min="3" max="3" width="34.375" style="217" customWidth="1"/>
    <col min="4" max="4" width="13.25" style="217" customWidth="1"/>
    <col min="5" max="5" width="10" style="217" customWidth="1"/>
    <col min="6" max="6" width="6.625" style="217" customWidth="1"/>
    <col min="7" max="7" width="21.375" style="217" customWidth="1"/>
    <col min="8" max="8" width="26" style="187" bestFit="1" customWidth="1"/>
    <col min="9" max="9" width="10.875" style="187" customWidth="1"/>
    <col min="10" max="10" width="6.875" style="219" customWidth="1"/>
    <col min="11" max="12" width="6.125" style="217" customWidth="1"/>
    <col min="13" max="13" width="15.375" style="217" customWidth="1"/>
    <col min="14" max="14" width="13.125" style="217" customWidth="1"/>
    <col min="15" max="15" width="10.625" style="217" hidden="1" customWidth="1"/>
    <col min="16" max="255" width="26.25" style="187"/>
    <col min="256" max="256" width="2.625" style="187" bestFit="1" customWidth="1"/>
    <col min="257" max="259" width="25" style="187" customWidth="1"/>
    <col min="260" max="260" width="26" style="187" bestFit="1" customWidth="1"/>
    <col min="261" max="264" width="10.375" style="187" bestFit="1" customWidth="1"/>
    <col min="265" max="265" width="11" style="187" customWidth="1"/>
    <col min="266" max="266" width="3.375" style="187" customWidth="1"/>
    <col min="267" max="267" width="5.125" style="187" customWidth="1"/>
    <col min="268" max="268" width="12.75" style="187" bestFit="1" customWidth="1"/>
    <col min="269" max="269" width="10.625" style="187" bestFit="1" customWidth="1"/>
    <col min="270" max="270" width="11.875" style="187" bestFit="1" customWidth="1"/>
    <col min="271" max="511" width="26.25" style="187"/>
    <col min="512" max="512" width="2.625" style="187" bestFit="1" customWidth="1"/>
    <col min="513" max="515" width="25" style="187" customWidth="1"/>
    <col min="516" max="516" width="26" style="187" bestFit="1" customWidth="1"/>
    <col min="517" max="520" width="10.375" style="187" bestFit="1" customWidth="1"/>
    <col min="521" max="521" width="11" style="187" customWidth="1"/>
    <col min="522" max="522" width="3.375" style="187" customWidth="1"/>
    <col min="523" max="523" width="5.125" style="187" customWidth="1"/>
    <col min="524" max="524" width="12.75" style="187" bestFit="1" customWidth="1"/>
    <col min="525" max="525" width="10.625" style="187" bestFit="1" customWidth="1"/>
    <col min="526" max="526" width="11.875" style="187" bestFit="1" customWidth="1"/>
    <col min="527" max="767" width="26.25" style="187"/>
    <col min="768" max="768" width="2.625" style="187" bestFit="1" customWidth="1"/>
    <col min="769" max="771" width="25" style="187" customWidth="1"/>
    <col min="772" max="772" width="26" style="187" bestFit="1" customWidth="1"/>
    <col min="773" max="776" width="10.375" style="187" bestFit="1" customWidth="1"/>
    <col min="777" max="777" width="11" style="187" customWidth="1"/>
    <col min="778" max="778" width="3.375" style="187" customWidth="1"/>
    <col min="779" max="779" width="5.125" style="187" customWidth="1"/>
    <col min="780" max="780" width="12.75" style="187" bestFit="1" customWidth="1"/>
    <col min="781" max="781" width="10.625" style="187" bestFit="1" customWidth="1"/>
    <col min="782" max="782" width="11.875" style="187" bestFit="1" customWidth="1"/>
    <col min="783" max="1023" width="26.25" style="187"/>
    <col min="1024" max="1024" width="2.625" style="187" bestFit="1" customWidth="1"/>
    <col min="1025" max="1027" width="25" style="187" customWidth="1"/>
    <col min="1028" max="1028" width="26" style="187" bestFit="1" customWidth="1"/>
    <col min="1029" max="1032" width="10.375" style="187" bestFit="1" customWidth="1"/>
    <col min="1033" max="1033" width="11" style="187" customWidth="1"/>
    <col min="1034" max="1034" width="3.375" style="187" customWidth="1"/>
    <col min="1035" max="1035" width="5.125" style="187" customWidth="1"/>
    <col min="1036" max="1036" width="12.75" style="187" bestFit="1" customWidth="1"/>
    <col min="1037" max="1037" width="10.625" style="187" bestFit="1" customWidth="1"/>
    <col min="1038" max="1038" width="11.875" style="187" bestFit="1" customWidth="1"/>
    <col min="1039" max="1279" width="26.25" style="187"/>
    <col min="1280" max="1280" width="2.625" style="187" bestFit="1" customWidth="1"/>
    <col min="1281" max="1283" width="25" style="187" customWidth="1"/>
    <col min="1284" max="1284" width="26" style="187" bestFit="1" customWidth="1"/>
    <col min="1285" max="1288" width="10.375" style="187" bestFit="1" customWidth="1"/>
    <col min="1289" max="1289" width="11" style="187" customWidth="1"/>
    <col min="1290" max="1290" width="3.375" style="187" customWidth="1"/>
    <col min="1291" max="1291" width="5.125" style="187" customWidth="1"/>
    <col min="1292" max="1292" width="12.75" style="187" bestFit="1" customWidth="1"/>
    <col min="1293" max="1293" width="10.625" style="187" bestFit="1" customWidth="1"/>
    <col min="1294" max="1294" width="11.875" style="187" bestFit="1" customWidth="1"/>
    <col min="1295" max="1535" width="26.25" style="187"/>
    <col min="1536" max="1536" width="2.625" style="187" bestFit="1" customWidth="1"/>
    <col min="1537" max="1539" width="25" style="187" customWidth="1"/>
    <col min="1540" max="1540" width="26" style="187" bestFit="1" customWidth="1"/>
    <col min="1541" max="1544" width="10.375" style="187" bestFit="1" customWidth="1"/>
    <col min="1545" max="1545" width="11" style="187" customWidth="1"/>
    <col min="1546" max="1546" width="3.375" style="187" customWidth="1"/>
    <col min="1547" max="1547" width="5.125" style="187" customWidth="1"/>
    <col min="1548" max="1548" width="12.75" style="187" bestFit="1" customWidth="1"/>
    <col min="1549" max="1549" width="10.625" style="187" bestFit="1" customWidth="1"/>
    <col min="1550" max="1550" width="11.875" style="187" bestFit="1" customWidth="1"/>
    <col min="1551" max="1791" width="26.25" style="187"/>
    <col min="1792" max="1792" width="2.625" style="187" bestFit="1" customWidth="1"/>
    <col min="1793" max="1795" width="25" style="187" customWidth="1"/>
    <col min="1796" max="1796" width="26" style="187" bestFit="1" customWidth="1"/>
    <col min="1797" max="1800" width="10.375" style="187" bestFit="1" customWidth="1"/>
    <col min="1801" max="1801" width="11" style="187" customWidth="1"/>
    <col min="1802" max="1802" width="3.375" style="187" customWidth="1"/>
    <col min="1803" max="1803" width="5.125" style="187" customWidth="1"/>
    <col min="1804" max="1804" width="12.75" style="187" bestFit="1" customWidth="1"/>
    <col min="1805" max="1805" width="10.625" style="187" bestFit="1" customWidth="1"/>
    <col min="1806" max="1806" width="11.875" style="187" bestFit="1" customWidth="1"/>
    <col min="1807" max="2047" width="26.25" style="187"/>
    <col min="2048" max="2048" width="2.625" style="187" bestFit="1" customWidth="1"/>
    <col min="2049" max="2051" width="25" style="187" customWidth="1"/>
    <col min="2052" max="2052" width="26" style="187" bestFit="1" customWidth="1"/>
    <col min="2053" max="2056" width="10.375" style="187" bestFit="1" customWidth="1"/>
    <col min="2057" max="2057" width="11" style="187" customWidth="1"/>
    <col min="2058" max="2058" width="3.375" style="187" customWidth="1"/>
    <col min="2059" max="2059" width="5.125" style="187" customWidth="1"/>
    <col min="2060" max="2060" width="12.75" style="187" bestFit="1" customWidth="1"/>
    <col min="2061" max="2061" width="10.625" style="187" bestFit="1" customWidth="1"/>
    <col min="2062" max="2062" width="11.875" style="187" bestFit="1" customWidth="1"/>
    <col min="2063" max="2303" width="26.25" style="187"/>
    <col min="2304" max="2304" width="2.625" style="187" bestFit="1" customWidth="1"/>
    <col min="2305" max="2307" width="25" style="187" customWidth="1"/>
    <col min="2308" max="2308" width="26" style="187" bestFit="1" customWidth="1"/>
    <col min="2309" max="2312" width="10.375" style="187" bestFit="1" customWidth="1"/>
    <col min="2313" max="2313" width="11" style="187" customWidth="1"/>
    <col min="2314" max="2314" width="3.375" style="187" customWidth="1"/>
    <col min="2315" max="2315" width="5.125" style="187" customWidth="1"/>
    <col min="2316" max="2316" width="12.75" style="187" bestFit="1" customWidth="1"/>
    <col min="2317" max="2317" width="10.625" style="187" bestFit="1" customWidth="1"/>
    <col min="2318" max="2318" width="11.875" style="187" bestFit="1" customWidth="1"/>
    <col min="2319" max="2559" width="26.25" style="187"/>
    <col min="2560" max="2560" width="2.625" style="187" bestFit="1" customWidth="1"/>
    <col min="2561" max="2563" width="25" style="187" customWidth="1"/>
    <col min="2564" max="2564" width="26" style="187" bestFit="1" customWidth="1"/>
    <col min="2565" max="2568" width="10.375" style="187" bestFit="1" customWidth="1"/>
    <col min="2569" max="2569" width="11" style="187" customWidth="1"/>
    <col min="2570" max="2570" width="3.375" style="187" customWidth="1"/>
    <col min="2571" max="2571" width="5.125" style="187" customWidth="1"/>
    <col min="2572" max="2572" width="12.75" style="187" bestFit="1" customWidth="1"/>
    <col min="2573" max="2573" width="10.625" style="187" bestFit="1" customWidth="1"/>
    <col min="2574" max="2574" width="11.875" style="187" bestFit="1" customWidth="1"/>
    <col min="2575" max="2815" width="26.25" style="187"/>
    <col min="2816" max="2816" width="2.625" style="187" bestFit="1" customWidth="1"/>
    <col min="2817" max="2819" width="25" style="187" customWidth="1"/>
    <col min="2820" max="2820" width="26" style="187" bestFit="1" customWidth="1"/>
    <col min="2821" max="2824" width="10.375" style="187" bestFit="1" customWidth="1"/>
    <col min="2825" max="2825" width="11" style="187" customWidth="1"/>
    <col min="2826" max="2826" width="3.375" style="187" customWidth="1"/>
    <col min="2827" max="2827" width="5.125" style="187" customWidth="1"/>
    <col min="2828" max="2828" width="12.75" style="187" bestFit="1" customWidth="1"/>
    <col min="2829" max="2829" width="10.625" style="187" bestFit="1" customWidth="1"/>
    <col min="2830" max="2830" width="11.875" style="187" bestFit="1" customWidth="1"/>
    <col min="2831" max="3071" width="26.25" style="187"/>
    <col min="3072" max="3072" width="2.625" style="187" bestFit="1" customWidth="1"/>
    <col min="3073" max="3075" width="25" style="187" customWidth="1"/>
    <col min="3076" max="3076" width="26" style="187" bestFit="1" customWidth="1"/>
    <col min="3077" max="3080" width="10.375" style="187" bestFit="1" customWidth="1"/>
    <col min="3081" max="3081" width="11" style="187" customWidth="1"/>
    <col min="3082" max="3082" width="3.375" style="187" customWidth="1"/>
    <col min="3083" max="3083" width="5.125" style="187" customWidth="1"/>
    <col min="3084" max="3084" width="12.75" style="187" bestFit="1" customWidth="1"/>
    <col min="3085" max="3085" width="10.625" style="187" bestFit="1" customWidth="1"/>
    <col min="3086" max="3086" width="11.875" style="187" bestFit="1" customWidth="1"/>
    <col min="3087" max="3327" width="26.25" style="187"/>
    <col min="3328" max="3328" width="2.625" style="187" bestFit="1" customWidth="1"/>
    <col min="3329" max="3331" width="25" style="187" customWidth="1"/>
    <col min="3332" max="3332" width="26" style="187" bestFit="1" customWidth="1"/>
    <col min="3333" max="3336" width="10.375" style="187" bestFit="1" customWidth="1"/>
    <col min="3337" max="3337" width="11" style="187" customWidth="1"/>
    <col min="3338" max="3338" width="3.375" style="187" customWidth="1"/>
    <col min="3339" max="3339" width="5.125" style="187" customWidth="1"/>
    <col min="3340" max="3340" width="12.75" style="187" bestFit="1" customWidth="1"/>
    <col min="3341" max="3341" width="10.625" style="187" bestFit="1" customWidth="1"/>
    <col min="3342" max="3342" width="11.875" style="187" bestFit="1" customWidth="1"/>
    <col min="3343" max="3583" width="26.25" style="187"/>
    <col min="3584" max="3584" width="2.625" style="187" bestFit="1" customWidth="1"/>
    <col min="3585" max="3587" width="25" style="187" customWidth="1"/>
    <col min="3588" max="3588" width="26" style="187" bestFit="1" customWidth="1"/>
    <col min="3589" max="3592" width="10.375" style="187" bestFit="1" customWidth="1"/>
    <col min="3593" max="3593" width="11" style="187" customWidth="1"/>
    <col min="3594" max="3594" width="3.375" style="187" customWidth="1"/>
    <col min="3595" max="3595" width="5.125" style="187" customWidth="1"/>
    <col min="3596" max="3596" width="12.75" style="187" bestFit="1" customWidth="1"/>
    <col min="3597" max="3597" width="10.625" style="187" bestFit="1" customWidth="1"/>
    <col min="3598" max="3598" width="11.875" style="187" bestFit="1" customWidth="1"/>
    <col min="3599" max="3839" width="26.25" style="187"/>
    <col min="3840" max="3840" width="2.625" style="187" bestFit="1" customWidth="1"/>
    <col min="3841" max="3843" width="25" style="187" customWidth="1"/>
    <col min="3844" max="3844" width="26" style="187" bestFit="1" customWidth="1"/>
    <col min="3845" max="3848" width="10.375" style="187" bestFit="1" customWidth="1"/>
    <col min="3849" max="3849" width="11" style="187" customWidth="1"/>
    <col min="3850" max="3850" width="3.375" style="187" customWidth="1"/>
    <col min="3851" max="3851" width="5.125" style="187" customWidth="1"/>
    <col min="3852" max="3852" width="12.75" style="187" bestFit="1" customWidth="1"/>
    <col min="3853" max="3853" width="10.625" style="187" bestFit="1" customWidth="1"/>
    <col min="3854" max="3854" width="11.875" style="187" bestFit="1" customWidth="1"/>
    <col min="3855" max="4095" width="26.25" style="187"/>
    <col min="4096" max="4096" width="2.625" style="187" bestFit="1" customWidth="1"/>
    <col min="4097" max="4099" width="25" style="187" customWidth="1"/>
    <col min="4100" max="4100" width="26" style="187" bestFit="1" customWidth="1"/>
    <col min="4101" max="4104" width="10.375" style="187" bestFit="1" customWidth="1"/>
    <col min="4105" max="4105" width="11" style="187" customWidth="1"/>
    <col min="4106" max="4106" width="3.375" style="187" customWidth="1"/>
    <col min="4107" max="4107" width="5.125" style="187" customWidth="1"/>
    <col min="4108" max="4108" width="12.75" style="187" bestFit="1" customWidth="1"/>
    <col min="4109" max="4109" width="10.625" style="187" bestFit="1" customWidth="1"/>
    <col min="4110" max="4110" width="11.875" style="187" bestFit="1" customWidth="1"/>
    <col min="4111" max="4351" width="26.25" style="187"/>
    <col min="4352" max="4352" width="2.625" style="187" bestFit="1" customWidth="1"/>
    <col min="4353" max="4355" width="25" style="187" customWidth="1"/>
    <col min="4356" max="4356" width="26" style="187" bestFit="1" customWidth="1"/>
    <col min="4357" max="4360" width="10.375" style="187" bestFit="1" customWidth="1"/>
    <col min="4361" max="4361" width="11" style="187" customWidth="1"/>
    <col min="4362" max="4362" width="3.375" style="187" customWidth="1"/>
    <col min="4363" max="4363" width="5.125" style="187" customWidth="1"/>
    <col min="4364" max="4364" width="12.75" style="187" bestFit="1" customWidth="1"/>
    <col min="4365" max="4365" width="10.625" style="187" bestFit="1" customWidth="1"/>
    <col min="4366" max="4366" width="11.875" style="187" bestFit="1" customWidth="1"/>
    <col min="4367" max="4607" width="26.25" style="187"/>
    <col min="4608" max="4608" width="2.625" style="187" bestFit="1" customWidth="1"/>
    <col min="4609" max="4611" width="25" style="187" customWidth="1"/>
    <col min="4612" max="4612" width="26" style="187" bestFit="1" customWidth="1"/>
    <col min="4613" max="4616" width="10.375" style="187" bestFit="1" customWidth="1"/>
    <col min="4617" max="4617" width="11" style="187" customWidth="1"/>
    <col min="4618" max="4618" width="3.375" style="187" customWidth="1"/>
    <col min="4619" max="4619" width="5.125" style="187" customWidth="1"/>
    <col min="4620" max="4620" width="12.75" style="187" bestFit="1" customWidth="1"/>
    <col min="4621" max="4621" width="10.625" style="187" bestFit="1" customWidth="1"/>
    <col min="4622" max="4622" width="11.875" style="187" bestFit="1" customWidth="1"/>
    <col min="4623" max="4863" width="26.25" style="187"/>
    <col min="4864" max="4864" width="2.625" style="187" bestFit="1" customWidth="1"/>
    <col min="4865" max="4867" width="25" style="187" customWidth="1"/>
    <col min="4868" max="4868" width="26" style="187" bestFit="1" customWidth="1"/>
    <col min="4869" max="4872" width="10.375" style="187" bestFit="1" customWidth="1"/>
    <col min="4873" max="4873" width="11" style="187" customWidth="1"/>
    <col min="4874" max="4874" width="3.375" style="187" customWidth="1"/>
    <col min="4875" max="4875" width="5.125" style="187" customWidth="1"/>
    <col min="4876" max="4876" width="12.75" style="187" bestFit="1" customWidth="1"/>
    <col min="4877" max="4877" width="10.625" style="187" bestFit="1" customWidth="1"/>
    <col min="4878" max="4878" width="11.875" style="187" bestFit="1" customWidth="1"/>
    <col min="4879" max="5119" width="26.25" style="187"/>
    <col min="5120" max="5120" width="2.625" style="187" bestFit="1" customWidth="1"/>
    <col min="5121" max="5123" width="25" style="187" customWidth="1"/>
    <col min="5124" max="5124" width="26" style="187" bestFit="1" customWidth="1"/>
    <col min="5125" max="5128" width="10.375" style="187" bestFit="1" customWidth="1"/>
    <col min="5129" max="5129" width="11" style="187" customWidth="1"/>
    <col min="5130" max="5130" width="3.375" style="187" customWidth="1"/>
    <col min="5131" max="5131" width="5.125" style="187" customWidth="1"/>
    <col min="5132" max="5132" width="12.75" style="187" bestFit="1" customWidth="1"/>
    <col min="5133" max="5133" width="10.625" style="187" bestFit="1" customWidth="1"/>
    <col min="5134" max="5134" width="11.875" style="187" bestFit="1" customWidth="1"/>
    <col min="5135" max="5375" width="26.25" style="187"/>
    <col min="5376" max="5376" width="2.625" style="187" bestFit="1" customWidth="1"/>
    <col min="5377" max="5379" width="25" style="187" customWidth="1"/>
    <col min="5380" max="5380" width="26" style="187" bestFit="1" customWidth="1"/>
    <col min="5381" max="5384" width="10.375" style="187" bestFit="1" customWidth="1"/>
    <col min="5385" max="5385" width="11" style="187" customWidth="1"/>
    <col min="5386" max="5386" width="3.375" style="187" customWidth="1"/>
    <col min="5387" max="5387" width="5.125" style="187" customWidth="1"/>
    <col min="5388" max="5388" width="12.75" style="187" bestFit="1" customWidth="1"/>
    <col min="5389" max="5389" width="10.625" style="187" bestFit="1" customWidth="1"/>
    <col min="5390" max="5390" width="11.875" style="187" bestFit="1" customWidth="1"/>
    <col min="5391" max="5631" width="26.25" style="187"/>
    <col min="5632" max="5632" width="2.625" style="187" bestFit="1" customWidth="1"/>
    <col min="5633" max="5635" width="25" style="187" customWidth="1"/>
    <col min="5636" max="5636" width="26" style="187" bestFit="1" customWidth="1"/>
    <col min="5637" max="5640" width="10.375" style="187" bestFit="1" customWidth="1"/>
    <col min="5641" max="5641" width="11" style="187" customWidth="1"/>
    <col min="5642" max="5642" width="3.375" style="187" customWidth="1"/>
    <col min="5643" max="5643" width="5.125" style="187" customWidth="1"/>
    <col min="5644" max="5644" width="12.75" style="187" bestFit="1" customWidth="1"/>
    <col min="5645" max="5645" width="10.625" style="187" bestFit="1" customWidth="1"/>
    <col min="5646" max="5646" width="11.875" style="187" bestFit="1" customWidth="1"/>
    <col min="5647" max="5887" width="26.25" style="187"/>
    <col min="5888" max="5888" width="2.625" style="187" bestFit="1" customWidth="1"/>
    <col min="5889" max="5891" width="25" style="187" customWidth="1"/>
    <col min="5892" max="5892" width="26" style="187" bestFit="1" customWidth="1"/>
    <col min="5893" max="5896" width="10.375" style="187" bestFit="1" customWidth="1"/>
    <col min="5897" max="5897" width="11" style="187" customWidth="1"/>
    <col min="5898" max="5898" width="3.375" style="187" customWidth="1"/>
    <col min="5899" max="5899" width="5.125" style="187" customWidth="1"/>
    <col min="5900" max="5900" width="12.75" style="187" bestFit="1" customWidth="1"/>
    <col min="5901" max="5901" width="10.625" style="187" bestFit="1" customWidth="1"/>
    <col min="5902" max="5902" width="11.875" style="187" bestFit="1" customWidth="1"/>
    <col min="5903" max="6143" width="26.25" style="187"/>
    <col min="6144" max="6144" width="2.625" style="187" bestFit="1" customWidth="1"/>
    <col min="6145" max="6147" width="25" style="187" customWidth="1"/>
    <col min="6148" max="6148" width="26" style="187" bestFit="1" customWidth="1"/>
    <col min="6149" max="6152" width="10.375" style="187" bestFit="1" customWidth="1"/>
    <col min="6153" max="6153" width="11" style="187" customWidth="1"/>
    <col min="6154" max="6154" width="3.375" style="187" customWidth="1"/>
    <col min="6155" max="6155" width="5.125" style="187" customWidth="1"/>
    <col min="6156" max="6156" width="12.75" style="187" bestFit="1" customWidth="1"/>
    <col min="6157" max="6157" width="10.625" style="187" bestFit="1" customWidth="1"/>
    <col min="6158" max="6158" width="11.875" style="187" bestFit="1" customWidth="1"/>
    <col min="6159" max="6399" width="26.25" style="187"/>
    <col min="6400" max="6400" width="2.625" style="187" bestFit="1" customWidth="1"/>
    <col min="6401" max="6403" width="25" style="187" customWidth="1"/>
    <col min="6404" max="6404" width="26" style="187" bestFit="1" customWidth="1"/>
    <col min="6405" max="6408" width="10.375" style="187" bestFit="1" customWidth="1"/>
    <col min="6409" max="6409" width="11" style="187" customWidth="1"/>
    <col min="6410" max="6410" width="3.375" style="187" customWidth="1"/>
    <col min="6411" max="6411" width="5.125" style="187" customWidth="1"/>
    <col min="6412" max="6412" width="12.75" style="187" bestFit="1" customWidth="1"/>
    <col min="6413" max="6413" width="10.625" style="187" bestFit="1" customWidth="1"/>
    <col min="6414" max="6414" width="11.875" style="187" bestFit="1" customWidth="1"/>
    <col min="6415" max="6655" width="26.25" style="187"/>
    <col min="6656" max="6656" width="2.625" style="187" bestFit="1" customWidth="1"/>
    <col min="6657" max="6659" width="25" style="187" customWidth="1"/>
    <col min="6660" max="6660" width="26" style="187" bestFit="1" customWidth="1"/>
    <col min="6661" max="6664" width="10.375" style="187" bestFit="1" customWidth="1"/>
    <col min="6665" max="6665" width="11" style="187" customWidth="1"/>
    <col min="6666" max="6666" width="3.375" style="187" customWidth="1"/>
    <col min="6667" max="6667" width="5.125" style="187" customWidth="1"/>
    <col min="6668" max="6668" width="12.75" style="187" bestFit="1" customWidth="1"/>
    <col min="6669" max="6669" width="10.625" style="187" bestFit="1" customWidth="1"/>
    <col min="6670" max="6670" width="11.875" style="187" bestFit="1" customWidth="1"/>
    <col min="6671" max="6911" width="26.25" style="187"/>
    <col min="6912" max="6912" width="2.625" style="187" bestFit="1" customWidth="1"/>
    <col min="6913" max="6915" width="25" style="187" customWidth="1"/>
    <col min="6916" max="6916" width="26" style="187" bestFit="1" customWidth="1"/>
    <col min="6917" max="6920" width="10.375" style="187" bestFit="1" customWidth="1"/>
    <col min="6921" max="6921" width="11" style="187" customWidth="1"/>
    <col min="6922" max="6922" width="3.375" style="187" customWidth="1"/>
    <col min="6923" max="6923" width="5.125" style="187" customWidth="1"/>
    <col min="6924" max="6924" width="12.75" style="187" bestFit="1" customWidth="1"/>
    <col min="6925" max="6925" width="10.625" style="187" bestFit="1" customWidth="1"/>
    <col min="6926" max="6926" width="11.875" style="187" bestFit="1" customWidth="1"/>
    <col min="6927" max="7167" width="26.25" style="187"/>
    <col min="7168" max="7168" width="2.625" style="187" bestFit="1" customWidth="1"/>
    <col min="7169" max="7171" width="25" style="187" customWidth="1"/>
    <col min="7172" max="7172" width="26" style="187" bestFit="1" customWidth="1"/>
    <col min="7173" max="7176" width="10.375" style="187" bestFit="1" customWidth="1"/>
    <col min="7177" max="7177" width="11" style="187" customWidth="1"/>
    <col min="7178" max="7178" width="3.375" style="187" customWidth="1"/>
    <col min="7179" max="7179" width="5.125" style="187" customWidth="1"/>
    <col min="7180" max="7180" width="12.75" style="187" bestFit="1" customWidth="1"/>
    <col min="7181" max="7181" width="10.625" style="187" bestFit="1" customWidth="1"/>
    <col min="7182" max="7182" width="11.875" style="187" bestFit="1" customWidth="1"/>
    <col min="7183" max="7423" width="26.25" style="187"/>
    <col min="7424" max="7424" width="2.625" style="187" bestFit="1" customWidth="1"/>
    <col min="7425" max="7427" width="25" style="187" customWidth="1"/>
    <col min="7428" max="7428" width="26" style="187" bestFit="1" customWidth="1"/>
    <col min="7429" max="7432" width="10.375" style="187" bestFit="1" customWidth="1"/>
    <col min="7433" max="7433" width="11" style="187" customWidth="1"/>
    <col min="7434" max="7434" width="3.375" style="187" customWidth="1"/>
    <col min="7435" max="7435" width="5.125" style="187" customWidth="1"/>
    <col min="7436" max="7436" width="12.75" style="187" bestFit="1" customWidth="1"/>
    <col min="7437" max="7437" width="10.625" style="187" bestFit="1" customWidth="1"/>
    <col min="7438" max="7438" width="11.875" style="187" bestFit="1" customWidth="1"/>
    <col min="7439" max="7679" width="26.25" style="187"/>
    <col min="7680" max="7680" width="2.625" style="187" bestFit="1" customWidth="1"/>
    <col min="7681" max="7683" width="25" style="187" customWidth="1"/>
    <col min="7684" max="7684" width="26" style="187" bestFit="1" customWidth="1"/>
    <col min="7685" max="7688" width="10.375" style="187" bestFit="1" customWidth="1"/>
    <col min="7689" max="7689" width="11" style="187" customWidth="1"/>
    <col min="7690" max="7690" width="3.375" style="187" customWidth="1"/>
    <col min="7691" max="7691" width="5.125" style="187" customWidth="1"/>
    <col min="7692" max="7692" width="12.75" style="187" bestFit="1" customWidth="1"/>
    <col min="7693" max="7693" width="10.625" style="187" bestFit="1" customWidth="1"/>
    <col min="7694" max="7694" width="11.875" style="187" bestFit="1" customWidth="1"/>
    <col min="7695" max="7935" width="26.25" style="187"/>
    <col min="7936" max="7936" width="2.625" style="187" bestFit="1" customWidth="1"/>
    <col min="7937" max="7939" width="25" style="187" customWidth="1"/>
    <col min="7940" max="7940" width="26" style="187" bestFit="1" customWidth="1"/>
    <col min="7941" max="7944" width="10.375" style="187" bestFit="1" customWidth="1"/>
    <col min="7945" max="7945" width="11" style="187" customWidth="1"/>
    <col min="7946" max="7946" width="3.375" style="187" customWidth="1"/>
    <col min="7947" max="7947" width="5.125" style="187" customWidth="1"/>
    <col min="7948" max="7948" width="12.75" style="187" bestFit="1" customWidth="1"/>
    <col min="7949" max="7949" width="10.625" style="187" bestFit="1" customWidth="1"/>
    <col min="7950" max="7950" width="11.875" style="187" bestFit="1" customWidth="1"/>
    <col min="7951" max="8191" width="26.25" style="187"/>
    <col min="8192" max="8192" width="2.625" style="187" bestFit="1" customWidth="1"/>
    <col min="8193" max="8195" width="25" style="187" customWidth="1"/>
    <col min="8196" max="8196" width="26" style="187" bestFit="1" customWidth="1"/>
    <col min="8197" max="8200" width="10.375" style="187" bestFit="1" customWidth="1"/>
    <col min="8201" max="8201" width="11" style="187" customWidth="1"/>
    <col min="8202" max="8202" width="3.375" style="187" customWidth="1"/>
    <col min="8203" max="8203" width="5.125" style="187" customWidth="1"/>
    <col min="8204" max="8204" width="12.75" style="187" bestFit="1" customWidth="1"/>
    <col min="8205" max="8205" width="10.625" style="187" bestFit="1" customWidth="1"/>
    <col min="8206" max="8206" width="11.875" style="187" bestFit="1" customWidth="1"/>
    <col min="8207" max="8447" width="26.25" style="187"/>
    <col min="8448" max="8448" width="2.625" style="187" bestFit="1" customWidth="1"/>
    <col min="8449" max="8451" width="25" style="187" customWidth="1"/>
    <col min="8452" max="8452" width="26" style="187" bestFit="1" customWidth="1"/>
    <col min="8453" max="8456" width="10.375" style="187" bestFit="1" customWidth="1"/>
    <col min="8457" max="8457" width="11" style="187" customWidth="1"/>
    <col min="8458" max="8458" width="3.375" style="187" customWidth="1"/>
    <col min="8459" max="8459" width="5.125" style="187" customWidth="1"/>
    <col min="8460" max="8460" width="12.75" style="187" bestFit="1" customWidth="1"/>
    <col min="8461" max="8461" width="10.625" style="187" bestFit="1" customWidth="1"/>
    <col min="8462" max="8462" width="11.875" style="187" bestFit="1" customWidth="1"/>
    <col min="8463" max="8703" width="26.25" style="187"/>
    <col min="8704" max="8704" width="2.625" style="187" bestFit="1" customWidth="1"/>
    <col min="8705" max="8707" width="25" style="187" customWidth="1"/>
    <col min="8708" max="8708" width="26" style="187" bestFit="1" customWidth="1"/>
    <col min="8709" max="8712" width="10.375" style="187" bestFit="1" customWidth="1"/>
    <col min="8713" max="8713" width="11" style="187" customWidth="1"/>
    <col min="8714" max="8714" width="3.375" style="187" customWidth="1"/>
    <col min="8715" max="8715" width="5.125" style="187" customWidth="1"/>
    <col min="8716" max="8716" width="12.75" style="187" bestFit="1" customWidth="1"/>
    <col min="8717" max="8717" width="10.625" style="187" bestFit="1" customWidth="1"/>
    <col min="8718" max="8718" width="11.875" style="187" bestFit="1" customWidth="1"/>
    <col min="8719" max="8959" width="26.25" style="187"/>
    <col min="8960" max="8960" width="2.625" style="187" bestFit="1" customWidth="1"/>
    <col min="8961" max="8963" width="25" style="187" customWidth="1"/>
    <col min="8964" max="8964" width="26" style="187" bestFit="1" customWidth="1"/>
    <col min="8965" max="8968" width="10.375" style="187" bestFit="1" customWidth="1"/>
    <col min="8969" max="8969" width="11" style="187" customWidth="1"/>
    <col min="8970" max="8970" width="3.375" style="187" customWidth="1"/>
    <col min="8971" max="8971" width="5.125" style="187" customWidth="1"/>
    <col min="8972" max="8972" width="12.75" style="187" bestFit="1" customWidth="1"/>
    <col min="8973" max="8973" width="10.625" style="187" bestFit="1" customWidth="1"/>
    <col min="8974" max="8974" width="11.875" style="187" bestFit="1" customWidth="1"/>
    <col min="8975" max="9215" width="26.25" style="187"/>
    <col min="9216" max="9216" width="2.625" style="187" bestFit="1" customWidth="1"/>
    <col min="9217" max="9219" width="25" style="187" customWidth="1"/>
    <col min="9220" max="9220" width="26" style="187" bestFit="1" customWidth="1"/>
    <col min="9221" max="9224" width="10.375" style="187" bestFit="1" customWidth="1"/>
    <col min="9225" max="9225" width="11" style="187" customWidth="1"/>
    <col min="9226" max="9226" width="3.375" style="187" customWidth="1"/>
    <col min="9227" max="9227" width="5.125" style="187" customWidth="1"/>
    <col min="9228" max="9228" width="12.75" style="187" bestFit="1" customWidth="1"/>
    <col min="9229" max="9229" width="10.625" style="187" bestFit="1" customWidth="1"/>
    <col min="9230" max="9230" width="11.875" style="187" bestFit="1" customWidth="1"/>
    <col min="9231" max="9471" width="26.25" style="187"/>
    <col min="9472" max="9472" width="2.625" style="187" bestFit="1" customWidth="1"/>
    <col min="9473" max="9475" width="25" style="187" customWidth="1"/>
    <col min="9476" max="9476" width="26" style="187" bestFit="1" customWidth="1"/>
    <col min="9477" max="9480" width="10.375" style="187" bestFit="1" customWidth="1"/>
    <col min="9481" max="9481" width="11" style="187" customWidth="1"/>
    <col min="9482" max="9482" width="3.375" style="187" customWidth="1"/>
    <col min="9483" max="9483" width="5.125" style="187" customWidth="1"/>
    <col min="9484" max="9484" width="12.75" style="187" bestFit="1" customWidth="1"/>
    <col min="9485" max="9485" width="10.625" style="187" bestFit="1" customWidth="1"/>
    <col min="9486" max="9486" width="11.875" style="187" bestFit="1" customWidth="1"/>
    <col min="9487" max="9727" width="26.25" style="187"/>
    <col min="9728" max="9728" width="2.625" style="187" bestFit="1" customWidth="1"/>
    <col min="9729" max="9731" width="25" style="187" customWidth="1"/>
    <col min="9732" max="9732" width="26" style="187" bestFit="1" customWidth="1"/>
    <col min="9733" max="9736" width="10.375" style="187" bestFit="1" customWidth="1"/>
    <col min="9737" max="9737" width="11" style="187" customWidth="1"/>
    <col min="9738" max="9738" width="3.375" style="187" customWidth="1"/>
    <col min="9739" max="9739" width="5.125" style="187" customWidth="1"/>
    <col min="9740" max="9740" width="12.75" style="187" bestFit="1" customWidth="1"/>
    <col min="9741" max="9741" width="10.625" style="187" bestFit="1" customWidth="1"/>
    <col min="9742" max="9742" width="11.875" style="187" bestFit="1" customWidth="1"/>
    <col min="9743" max="9983" width="26.25" style="187"/>
    <col min="9984" max="9984" width="2.625" style="187" bestFit="1" customWidth="1"/>
    <col min="9985" max="9987" width="25" style="187" customWidth="1"/>
    <col min="9988" max="9988" width="26" style="187" bestFit="1" customWidth="1"/>
    <col min="9989" max="9992" width="10.375" style="187" bestFit="1" customWidth="1"/>
    <col min="9993" max="9993" width="11" style="187" customWidth="1"/>
    <col min="9994" max="9994" width="3.375" style="187" customWidth="1"/>
    <col min="9995" max="9995" width="5.125" style="187" customWidth="1"/>
    <col min="9996" max="9996" width="12.75" style="187" bestFit="1" customWidth="1"/>
    <col min="9997" max="9997" width="10.625" style="187" bestFit="1" customWidth="1"/>
    <col min="9998" max="9998" width="11.875" style="187" bestFit="1" customWidth="1"/>
    <col min="9999" max="10239" width="26.25" style="187"/>
    <col min="10240" max="10240" width="2.625" style="187" bestFit="1" customWidth="1"/>
    <col min="10241" max="10243" width="25" style="187" customWidth="1"/>
    <col min="10244" max="10244" width="26" style="187" bestFit="1" customWidth="1"/>
    <col min="10245" max="10248" width="10.375" style="187" bestFit="1" customWidth="1"/>
    <col min="10249" max="10249" width="11" style="187" customWidth="1"/>
    <col min="10250" max="10250" width="3.375" style="187" customWidth="1"/>
    <col min="10251" max="10251" width="5.125" style="187" customWidth="1"/>
    <col min="10252" max="10252" width="12.75" style="187" bestFit="1" customWidth="1"/>
    <col min="10253" max="10253" width="10.625" style="187" bestFit="1" customWidth="1"/>
    <col min="10254" max="10254" width="11.875" style="187" bestFit="1" customWidth="1"/>
    <col min="10255" max="10495" width="26.25" style="187"/>
    <col min="10496" max="10496" width="2.625" style="187" bestFit="1" customWidth="1"/>
    <col min="10497" max="10499" width="25" style="187" customWidth="1"/>
    <col min="10500" max="10500" width="26" style="187" bestFit="1" customWidth="1"/>
    <col min="10501" max="10504" width="10.375" style="187" bestFit="1" customWidth="1"/>
    <col min="10505" max="10505" width="11" style="187" customWidth="1"/>
    <col min="10506" max="10506" width="3.375" style="187" customWidth="1"/>
    <col min="10507" max="10507" width="5.125" style="187" customWidth="1"/>
    <col min="10508" max="10508" width="12.75" style="187" bestFit="1" customWidth="1"/>
    <col min="10509" max="10509" width="10.625" style="187" bestFit="1" customWidth="1"/>
    <col min="10510" max="10510" width="11.875" style="187" bestFit="1" customWidth="1"/>
    <col min="10511" max="10751" width="26.25" style="187"/>
    <col min="10752" max="10752" width="2.625" style="187" bestFit="1" customWidth="1"/>
    <col min="10753" max="10755" width="25" style="187" customWidth="1"/>
    <col min="10756" max="10756" width="26" style="187" bestFit="1" customWidth="1"/>
    <col min="10757" max="10760" width="10.375" style="187" bestFit="1" customWidth="1"/>
    <col min="10761" max="10761" width="11" style="187" customWidth="1"/>
    <col min="10762" max="10762" width="3.375" style="187" customWidth="1"/>
    <col min="10763" max="10763" width="5.125" style="187" customWidth="1"/>
    <col min="10764" max="10764" width="12.75" style="187" bestFit="1" customWidth="1"/>
    <col min="10765" max="10765" width="10.625" style="187" bestFit="1" customWidth="1"/>
    <col min="10766" max="10766" width="11.875" style="187" bestFit="1" customWidth="1"/>
    <col min="10767" max="11007" width="26.25" style="187"/>
    <col min="11008" max="11008" width="2.625" style="187" bestFit="1" customWidth="1"/>
    <col min="11009" max="11011" width="25" style="187" customWidth="1"/>
    <col min="11012" max="11012" width="26" style="187" bestFit="1" customWidth="1"/>
    <col min="11013" max="11016" width="10.375" style="187" bestFit="1" customWidth="1"/>
    <col min="11017" max="11017" width="11" style="187" customWidth="1"/>
    <col min="11018" max="11018" width="3.375" style="187" customWidth="1"/>
    <col min="11019" max="11019" width="5.125" style="187" customWidth="1"/>
    <col min="11020" max="11020" width="12.75" style="187" bestFit="1" customWidth="1"/>
    <col min="11021" max="11021" width="10.625" style="187" bestFit="1" customWidth="1"/>
    <col min="11022" max="11022" width="11.875" style="187" bestFit="1" customWidth="1"/>
    <col min="11023" max="11263" width="26.25" style="187"/>
    <col min="11264" max="11264" width="2.625" style="187" bestFit="1" customWidth="1"/>
    <col min="11265" max="11267" width="25" style="187" customWidth="1"/>
    <col min="11268" max="11268" width="26" style="187" bestFit="1" customWidth="1"/>
    <col min="11269" max="11272" width="10.375" style="187" bestFit="1" customWidth="1"/>
    <col min="11273" max="11273" width="11" style="187" customWidth="1"/>
    <col min="11274" max="11274" width="3.375" style="187" customWidth="1"/>
    <col min="11275" max="11275" width="5.125" style="187" customWidth="1"/>
    <col min="11276" max="11276" width="12.75" style="187" bestFit="1" customWidth="1"/>
    <col min="11277" max="11277" width="10.625" style="187" bestFit="1" customWidth="1"/>
    <col min="11278" max="11278" width="11.875" style="187" bestFit="1" customWidth="1"/>
    <col min="11279" max="11519" width="26.25" style="187"/>
    <col min="11520" max="11520" width="2.625" style="187" bestFit="1" customWidth="1"/>
    <col min="11521" max="11523" width="25" style="187" customWidth="1"/>
    <col min="11524" max="11524" width="26" style="187" bestFit="1" customWidth="1"/>
    <col min="11525" max="11528" width="10.375" style="187" bestFit="1" customWidth="1"/>
    <col min="11529" max="11529" width="11" style="187" customWidth="1"/>
    <col min="11530" max="11530" width="3.375" style="187" customWidth="1"/>
    <col min="11531" max="11531" width="5.125" style="187" customWidth="1"/>
    <col min="11532" max="11532" width="12.75" style="187" bestFit="1" customWidth="1"/>
    <col min="11533" max="11533" width="10.625" style="187" bestFit="1" customWidth="1"/>
    <col min="11534" max="11534" width="11.875" style="187" bestFit="1" customWidth="1"/>
    <col min="11535" max="11775" width="26.25" style="187"/>
    <col min="11776" max="11776" width="2.625" style="187" bestFit="1" customWidth="1"/>
    <col min="11777" max="11779" width="25" style="187" customWidth="1"/>
    <col min="11780" max="11780" width="26" style="187" bestFit="1" customWidth="1"/>
    <col min="11781" max="11784" width="10.375" style="187" bestFit="1" customWidth="1"/>
    <col min="11785" max="11785" width="11" style="187" customWidth="1"/>
    <col min="11786" max="11786" width="3.375" style="187" customWidth="1"/>
    <col min="11787" max="11787" width="5.125" style="187" customWidth="1"/>
    <col min="11788" max="11788" width="12.75" style="187" bestFit="1" customWidth="1"/>
    <col min="11789" max="11789" width="10.625" style="187" bestFit="1" customWidth="1"/>
    <col min="11790" max="11790" width="11.875" style="187" bestFit="1" customWidth="1"/>
    <col min="11791" max="12031" width="26.25" style="187"/>
    <col min="12032" max="12032" width="2.625" style="187" bestFit="1" customWidth="1"/>
    <col min="12033" max="12035" width="25" style="187" customWidth="1"/>
    <col min="12036" max="12036" width="26" style="187" bestFit="1" customWidth="1"/>
    <col min="12037" max="12040" width="10.375" style="187" bestFit="1" customWidth="1"/>
    <col min="12041" max="12041" width="11" style="187" customWidth="1"/>
    <col min="12042" max="12042" width="3.375" style="187" customWidth="1"/>
    <col min="12043" max="12043" width="5.125" style="187" customWidth="1"/>
    <col min="12044" max="12044" width="12.75" style="187" bestFit="1" customWidth="1"/>
    <col min="12045" max="12045" width="10.625" style="187" bestFit="1" customWidth="1"/>
    <col min="12046" max="12046" width="11.875" style="187" bestFit="1" customWidth="1"/>
    <col min="12047" max="12287" width="26.25" style="187"/>
    <col min="12288" max="12288" width="2.625" style="187" bestFit="1" customWidth="1"/>
    <col min="12289" max="12291" width="25" style="187" customWidth="1"/>
    <col min="12292" max="12292" width="26" style="187" bestFit="1" customWidth="1"/>
    <col min="12293" max="12296" width="10.375" style="187" bestFit="1" customWidth="1"/>
    <col min="12297" max="12297" width="11" style="187" customWidth="1"/>
    <col min="12298" max="12298" width="3.375" style="187" customWidth="1"/>
    <col min="12299" max="12299" width="5.125" style="187" customWidth="1"/>
    <col min="12300" max="12300" width="12.75" style="187" bestFit="1" customWidth="1"/>
    <col min="12301" max="12301" width="10.625" style="187" bestFit="1" customWidth="1"/>
    <col min="12302" max="12302" width="11.875" style="187" bestFit="1" customWidth="1"/>
    <col min="12303" max="12543" width="26.25" style="187"/>
    <col min="12544" max="12544" width="2.625" style="187" bestFit="1" customWidth="1"/>
    <col min="12545" max="12547" width="25" style="187" customWidth="1"/>
    <col min="12548" max="12548" width="26" style="187" bestFit="1" customWidth="1"/>
    <col min="12549" max="12552" width="10.375" style="187" bestFit="1" customWidth="1"/>
    <col min="12553" max="12553" width="11" style="187" customWidth="1"/>
    <col min="12554" max="12554" width="3.375" style="187" customWidth="1"/>
    <col min="12555" max="12555" width="5.125" style="187" customWidth="1"/>
    <col min="12556" max="12556" width="12.75" style="187" bestFit="1" customWidth="1"/>
    <col min="12557" max="12557" width="10.625" style="187" bestFit="1" customWidth="1"/>
    <col min="12558" max="12558" width="11.875" style="187" bestFit="1" customWidth="1"/>
    <col min="12559" max="12799" width="26.25" style="187"/>
    <col min="12800" max="12800" width="2.625" style="187" bestFit="1" customWidth="1"/>
    <col min="12801" max="12803" width="25" style="187" customWidth="1"/>
    <col min="12804" max="12804" width="26" style="187" bestFit="1" customWidth="1"/>
    <col min="12805" max="12808" width="10.375" style="187" bestFit="1" customWidth="1"/>
    <col min="12809" max="12809" width="11" style="187" customWidth="1"/>
    <col min="12810" max="12810" width="3.375" style="187" customWidth="1"/>
    <col min="12811" max="12811" width="5.125" style="187" customWidth="1"/>
    <col min="12812" max="12812" width="12.75" style="187" bestFit="1" customWidth="1"/>
    <col min="12813" max="12813" width="10.625" style="187" bestFit="1" customWidth="1"/>
    <col min="12814" max="12814" width="11.875" style="187" bestFit="1" customWidth="1"/>
    <col min="12815" max="13055" width="26.25" style="187"/>
    <col min="13056" max="13056" width="2.625" style="187" bestFit="1" customWidth="1"/>
    <col min="13057" max="13059" width="25" style="187" customWidth="1"/>
    <col min="13060" max="13060" width="26" style="187" bestFit="1" customWidth="1"/>
    <col min="13061" max="13064" width="10.375" style="187" bestFit="1" customWidth="1"/>
    <col min="13065" max="13065" width="11" style="187" customWidth="1"/>
    <col min="13066" max="13066" width="3.375" style="187" customWidth="1"/>
    <col min="13067" max="13067" width="5.125" style="187" customWidth="1"/>
    <col min="13068" max="13068" width="12.75" style="187" bestFit="1" customWidth="1"/>
    <col min="13069" max="13069" width="10.625" style="187" bestFit="1" customWidth="1"/>
    <col min="13070" max="13070" width="11.875" style="187" bestFit="1" customWidth="1"/>
    <col min="13071" max="13311" width="26.25" style="187"/>
    <col min="13312" max="13312" width="2.625" style="187" bestFit="1" customWidth="1"/>
    <col min="13313" max="13315" width="25" style="187" customWidth="1"/>
    <col min="13316" max="13316" width="26" style="187" bestFit="1" customWidth="1"/>
    <col min="13317" max="13320" width="10.375" style="187" bestFit="1" customWidth="1"/>
    <col min="13321" max="13321" width="11" style="187" customWidth="1"/>
    <col min="13322" max="13322" width="3.375" style="187" customWidth="1"/>
    <col min="13323" max="13323" width="5.125" style="187" customWidth="1"/>
    <col min="13324" max="13324" width="12.75" style="187" bestFit="1" customWidth="1"/>
    <col min="13325" max="13325" width="10.625" style="187" bestFit="1" customWidth="1"/>
    <col min="13326" max="13326" width="11.875" style="187" bestFit="1" customWidth="1"/>
    <col min="13327" max="13567" width="26.25" style="187"/>
    <col min="13568" max="13568" width="2.625" style="187" bestFit="1" customWidth="1"/>
    <col min="13569" max="13571" width="25" style="187" customWidth="1"/>
    <col min="13572" max="13572" width="26" style="187" bestFit="1" customWidth="1"/>
    <col min="13573" max="13576" width="10.375" style="187" bestFit="1" customWidth="1"/>
    <col min="13577" max="13577" width="11" style="187" customWidth="1"/>
    <col min="13578" max="13578" width="3.375" style="187" customWidth="1"/>
    <col min="13579" max="13579" width="5.125" style="187" customWidth="1"/>
    <col min="13580" max="13580" width="12.75" style="187" bestFit="1" customWidth="1"/>
    <col min="13581" max="13581" width="10.625" style="187" bestFit="1" customWidth="1"/>
    <col min="13582" max="13582" width="11.875" style="187" bestFit="1" customWidth="1"/>
    <col min="13583" max="13823" width="26.25" style="187"/>
    <col min="13824" max="13824" width="2.625" style="187" bestFit="1" customWidth="1"/>
    <col min="13825" max="13827" width="25" style="187" customWidth="1"/>
    <col min="13828" max="13828" width="26" style="187" bestFit="1" customWidth="1"/>
    <col min="13829" max="13832" width="10.375" style="187" bestFit="1" customWidth="1"/>
    <col min="13833" max="13833" width="11" style="187" customWidth="1"/>
    <col min="13834" max="13834" width="3.375" style="187" customWidth="1"/>
    <col min="13835" max="13835" width="5.125" style="187" customWidth="1"/>
    <col min="13836" max="13836" width="12.75" style="187" bestFit="1" customWidth="1"/>
    <col min="13837" max="13837" width="10.625" style="187" bestFit="1" customWidth="1"/>
    <col min="13838" max="13838" width="11.875" style="187" bestFit="1" customWidth="1"/>
    <col min="13839" max="14079" width="26.25" style="187"/>
    <col min="14080" max="14080" width="2.625" style="187" bestFit="1" customWidth="1"/>
    <col min="14081" max="14083" width="25" style="187" customWidth="1"/>
    <col min="14084" max="14084" width="26" style="187" bestFit="1" customWidth="1"/>
    <col min="14085" max="14088" width="10.375" style="187" bestFit="1" customWidth="1"/>
    <col min="14089" max="14089" width="11" style="187" customWidth="1"/>
    <col min="14090" max="14090" width="3.375" style="187" customWidth="1"/>
    <col min="14091" max="14091" width="5.125" style="187" customWidth="1"/>
    <col min="14092" max="14092" width="12.75" style="187" bestFit="1" customWidth="1"/>
    <col min="14093" max="14093" width="10.625" style="187" bestFit="1" customWidth="1"/>
    <col min="14094" max="14094" width="11.875" style="187" bestFit="1" customWidth="1"/>
    <col min="14095" max="14335" width="26.25" style="187"/>
    <col min="14336" max="14336" width="2.625" style="187" bestFit="1" customWidth="1"/>
    <col min="14337" max="14339" width="25" style="187" customWidth="1"/>
    <col min="14340" max="14340" width="26" style="187" bestFit="1" customWidth="1"/>
    <col min="14341" max="14344" width="10.375" style="187" bestFit="1" customWidth="1"/>
    <col min="14345" max="14345" width="11" style="187" customWidth="1"/>
    <col min="14346" max="14346" width="3.375" style="187" customWidth="1"/>
    <col min="14347" max="14347" width="5.125" style="187" customWidth="1"/>
    <col min="14348" max="14348" width="12.75" style="187" bestFit="1" customWidth="1"/>
    <col min="14349" max="14349" width="10.625" style="187" bestFit="1" customWidth="1"/>
    <col min="14350" max="14350" width="11.875" style="187" bestFit="1" customWidth="1"/>
    <col min="14351" max="14591" width="26.25" style="187"/>
    <col min="14592" max="14592" width="2.625" style="187" bestFit="1" customWidth="1"/>
    <col min="14593" max="14595" width="25" style="187" customWidth="1"/>
    <col min="14596" max="14596" width="26" style="187" bestFit="1" customWidth="1"/>
    <col min="14597" max="14600" width="10.375" style="187" bestFit="1" customWidth="1"/>
    <col min="14601" max="14601" width="11" style="187" customWidth="1"/>
    <col min="14602" max="14602" width="3.375" style="187" customWidth="1"/>
    <col min="14603" max="14603" width="5.125" style="187" customWidth="1"/>
    <col min="14604" max="14604" width="12.75" style="187" bestFit="1" customWidth="1"/>
    <col min="14605" max="14605" width="10.625" style="187" bestFit="1" customWidth="1"/>
    <col min="14606" max="14606" width="11.875" style="187" bestFit="1" customWidth="1"/>
    <col min="14607" max="14847" width="26.25" style="187"/>
    <col min="14848" max="14848" width="2.625" style="187" bestFit="1" customWidth="1"/>
    <col min="14849" max="14851" width="25" style="187" customWidth="1"/>
    <col min="14852" max="14852" width="26" style="187" bestFit="1" customWidth="1"/>
    <col min="14853" max="14856" width="10.375" style="187" bestFit="1" customWidth="1"/>
    <col min="14857" max="14857" width="11" style="187" customWidth="1"/>
    <col min="14858" max="14858" width="3.375" style="187" customWidth="1"/>
    <col min="14859" max="14859" width="5.125" style="187" customWidth="1"/>
    <col min="14860" max="14860" width="12.75" style="187" bestFit="1" customWidth="1"/>
    <col min="14861" max="14861" width="10.625" style="187" bestFit="1" customWidth="1"/>
    <col min="14862" max="14862" width="11.875" style="187" bestFit="1" customWidth="1"/>
    <col min="14863" max="15103" width="26.25" style="187"/>
    <col min="15104" max="15104" width="2.625" style="187" bestFit="1" customWidth="1"/>
    <col min="15105" max="15107" width="25" style="187" customWidth="1"/>
    <col min="15108" max="15108" width="26" style="187" bestFit="1" customWidth="1"/>
    <col min="15109" max="15112" width="10.375" style="187" bestFit="1" customWidth="1"/>
    <col min="15113" max="15113" width="11" style="187" customWidth="1"/>
    <col min="15114" max="15114" width="3.375" style="187" customWidth="1"/>
    <col min="15115" max="15115" width="5.125" style="187" customWidth="1"/>
    <col min="15116" max="15116" width="12.75" style="187" bestFit="1" customWidth="1"/>
    <col min="15117" max="15117" width="10.625" style="187" bestFit="1" customWidth="1"/>
    <col min="15118" max="15118" width="11.875" style="187" bestFit="1" customWidth="1"/>
    <col min="15119" max="15359" width="26.25" style="187"/>
    <col min="15360" max="15360" width="2.625" style="187" bestFit="1" customWidth="1"/>
    <col min="15361" max="15363" width="25" style="187" customWidth="1"/>
    <col min="15364" max="15364" width="26" style="187" bestFit="1" customWidth="1"/>
    <col min="15365" max="15368" width="10.375" style="187" bestFit="1" customWidth="1"/>
    <col min="15369" max="15369" width="11" style="187" customWidth="1"/>
    <col min="15370" max="15370" width="3.375" style="187" customWidth="1"/>
    <col min="15371" max="15371" width="5.125" style="187" customWidth="1"/>
    <col min="15372" max="15372" width="12.75" style="187" bestFit="1" customWidth="1"/>
    <col min="15373" max="15373" width="10.625" style="187" bestFit="1" customWidth="1"/>
    <col min="15374" max="15374" width="11.875" style="187" bestFit="1" customWidth="1"/>
    <col min="15375" max="15615" width="26.25" style="187"/>
    <col min="15616" max="15616" width="2.625" style="187" bestFit="1" customWidth="1"/>
    <col min="15617" max="15619" width="25" style="187" customWidth="1"/>
    <col min="15620" max="15620" width="26" style="187" bestFit="1" customWidth="1"/>
    <col min="15621" max="15624" width="10.375" style="187" bestFit="1" customWidth="1"/>
    <col min="15625" max="15625" width="11" style="187" customWidth="1"/>
    <col min="15626" max="15626" width="3.375" style="187" customWidth="1"/>
    <col min="15627" max="15627" width="5.125" style="187" customWidth="1"/>
    <col min="15628" max="15628" width="12.75" style="187" bestFit="1" customWidth="1"/>
    <col min="15629" max="15629" width="10.625" style="187" bestFit="1" customWidth="1"/>
    <col min="15630" max="15630" width="11.875" style="187" bestFit="1" customWidth="1"/>
    <col min="15631" max="15871" width="26.25" style="187"/>
    <col min="15872" max="15872" width="2.625" style="187" bestFit="1" customWidth="1"/>
    <col min="15873" max="15875" width="25" style="187" customWidth="1"/>
    <col min="15876" max="15876" width="26" style="187" bestFit="1" customWidth="1"/>
    <col min="15877" max="15880" width="10.375" style="187" bestFit="1" customWidth="1"/>
    <col min="15881" max="15881" width="11" style="187" customWidth="1"/>
    <col min="15882" max="15882" width="3.375" style="187" customWidth="1"/>
    <col min="15883" max="15883" width="5.125" style="187" customWidth="1"/>
    <col min="15884" max="15884" width="12.75" style="187" bestFit="1" customWidth="1"/>
    <col min="15885" max="15885" width="10.625" style="187" bestFit="1" customWidth="1"/>
    <col min="15886" max="15886" width="11.875" style="187" bestFit="1" customWidth="1"/>
    <col min="15887" max="16127" width="26.25" style="187"/>
    <col min="16128" max="16128" width="2.625" style="187" bestFit="1" customWidth="1"/>
    <col min="16129" max="16131" width="25" style="187" customWidth="1"/>
    <col min="16132" max="16132" width="26" style="187" bestFit="1" customWidth="1"/>
    <col min="16133" max="16136" width="10.375" style="187" bestFit="1" customWidth="1"/>
    <col min="16137" max="16137" width="11" style="187" customWidth="1"/>
    <col min="16138" max="16138" width="3.375" style="187" customWidth="1"/>
    <col min="16139" max="16139" width="5.125" style="187" customWidth="1"/>
    <col min="16140" max="16140" width="12.75" style="187" bestFit="1" customWidth="1"/>
    <col min="16141" max="16141" width="10.625" style="187" bestFit="1" customWidth="1"/>
    <col min="16142" max="16142" width="11.875" style="187" bestFit="1" customWidth="1"/>
    <col min="16143" max="16384" width="26.25" style="187"/>
  </cols>
  <sheetData>
    <row r="1" spans="1:15" ht="33.75" x14ac:dyDescent="0.2">
      <c r="A1" s="2146" t="s">
        <v>39</v>
      </c>
      <c r="B1" s="2147"/>
      <c r="C1" s="2147"/>
      <c r="D1" s="2147"/>
      <c r="E1" s="2147"/>
      <c r="F1" s="2147"/>
      <c r="G1" s="2147"/>
      <c r="H1" s="2147"/>
      <c r="I1" s="2147"/>
      <c r="J1" s="2147"/>
      <c r="K1" s="2147"/>
      <c r="L1" s="2147"/>
      <c r="M1" s="2147"/>
      <c r="N1" s="2147"/>
      <c r="O1" s="2148"/>
    </row>
    <row r="2" spans="1:15" s="188" customFormat="1" ht="18.75" customHeight="1" x14ac:dyDescent="0.2">
      <c r="A2" s="222" t="s">
        <v>38</v>
      </c>
      <c r="B2" s="222" t="s">
        <v>40</v>
      </c>
      <c r="C2" s="222" t="s">
        <v>41</v>
      </c>
      <c r="D2" s="222" t="s">
        <v>42</v>
      </c>
      <c r="E2" s="2149" t="s">
        <v>36</v>
      </c>
      <c r="F2" s="2150"/>
      <c r="G2" s="2151"/>
      <c r="H2" s="2152" t="s">
        <v>43</v>
      </c>
      <c r="I2" s="222" t="s">
        <v>26</v>
      </c>
      <c r="J2" s="2149" t="s">
        <v>44</v>
      </c>
      <c r="K2" s="2150"/>
      <c r="L2" s="2151"/>
      <c r="M2" s="2149" t="s">
        <v>45</v>
      </c>
      <c r="N2" s="2151"/>
      <c r="O2" s="2152" t="s">
        <v>46</v>
      </c>
    </row>
    <row r="3" spans="1:15" s="188" customFormat="1" ht="18.75" customHeight="1" x14ac:dyDescent="0.2">
      <c r="A3" s="223"/>
      <c r="B3" s="223"/>
      <c r="C3" s="223"/>
      <c r="D3" s="223"/>
      <c r="E3" s="2149" t="s">
        <v>47</v>
      </c>
      <c r="F3" s="2151"/>
      <c r="G3" s="222"/>
      <c r="H3" s="2153"/>
      <c r="I3" s="223"/>
      <c r="J3" s="222"/>
      <c r="K3" s="2149" t="s">
        <v>243</v>
      </c>
      <c r="L3" s="2151"/>
      <c r="M3" s="222"/>
      <c r="N3" s="222"/>
      <c r="O3" s="2153"/>
    </row>
    <row r="4" spans="1:15" s="188" customFormat="1" ht="56.25" x14ac:dyDescent="0.3">
      <c r="A4" s="223"/>
      <c r="B4" s="224"/>
      <c r="C4" s="224"/>
      <c r="D4" s="224"/>
      <c r="E4" s="189" t="s">
        <v>13</v>
      </c>
      <c r="F4" s="189" t="s">
        <v>12</v>
      </c>
      <c r="G4" s="224" t="s">
        <v>48</v>
      </c>
      <c r="H4" s="2154"/>
      <c r="I4" s="224"/>
      <c r="J4" s="191" t="s">
        <v>50</v>
      </c>
      <c r="K4" s="428" t="s">
        <v>244</v>
      </c>
      <c r="L4" s="191" t="s">
        <v>245</v>
      </c>
      <c r="M4" s="190" t="s">
        <v>52</v>
      </c>
      <c r="N4" s="190" t="s">
        <v>53</v>
      </c>
      <c r="O4" s="2154"/>
    </row>
    <row r="5" spans="1:15" s="197" customFormat="1" x14ac:dyDescent="0.2">
      <c r="A5" s="195"/>
      <c r="B5" s="192" t="s">
        <v>246</v>
      </c>
      <c r="C5" s="193"/>
      <c r="D5" s="193"/>
      <c r="E5" s="414"/>
      <c r="F5" s="194"/>
      <c r="G5" s="195"/>
      <c r="H5" s="193"/>
      <c r="I5" s="415"/>
      <c r="J5" s="195"/>
      <c r="K5" s="194"/>
      <c r="L5" s="194"/>
      <c r="M5" s="195"/>
      <c r="N5" s="194"/>
      <c r="O5" s="196"/>
    </row>
    <row r="6" spans="1:15" s="197" customFormat="1" ht="42" x14ac:dyDescent="0.2">
      <c r="A6" s="194"/>
      <c r="B6" s="198" t="s">
        <v>247</v>
      </c>
      <c r="C6" s="199"/>
      <c r="D6" s="199"/>
      <c r="E6" s="200"/>
      <c r="F6" s="194"/>
      <c r="G6" s="199"/>
      <c r="H6" s="199"/>
      <c r="I6" s="200"/>
      <c r="J6" s="195"/>
      <c r="K6" s="201"/>
      <c r="L6" s="194"/>
      <c r="M6" s="195"/>
      <c r="N6" s="194"/>
      <c r="O6" s="202"/>
    </row>
    <row r="7" spans="1:15" s="197" customFormat="1" x14ac:dyDescent="0.2">
      <c r="A7" s="194"/>
      <c r="B7" s="198" t="s">
        <v>248</v>
      </c>
      <c r="C7" s="199"/>
      <c r="D7" s="199"/>
      <c r="E7" s="200"/>
      <c r="F7" s="194"/>
      <c r="G7" s="199"/>
      <c r="H7" s="199"/>
      <c r="I7" s="200"/>
      <c r="J7" s="195"/>
      <c r="K7" s="203"/>
      <c r="L7" s="194"/>
      <c r="M7" s="195"/>
      <c r="N7" s="194"/>
      <c r="O7" s="202"/>
    </row>
    <row r="8" spans="1:15" ht="42" x14ac:dyDescent="0.2">
      <c r="A8" s="194"/>
      <c r="B8" s="198" t="s">
        <v>242</v>
      </c>
      <c r="C8" s="199"/>
      <c r="D8" s="199"/>
      <c r="E8" s="200"/>
      <c r="F8" s="194"/>
      <c r="G8" s="199"/>
      <c r="H8" s="199"/>
      <c r="I8" s="200"/>
      <c r="J8" s="195"/>
      <c r="K8" s="203"/>
      <c r="L8" s="194"/>
      <c r="M8" s="194"/>
      <c r="N8" s="194"/>
      <c r="O8" s="202"/>
    </row>
    <row r="9" spans="1:15" x14ac:dyDescent="0.2">
      <c r="A9" s="194"/>
      <c r="B9" s="204" t="s">
        <v>249</v>
      </c>
      <c r="C9" s="199"/>
      <c r="D9" s="199"/>
      <c r="E9" s="200"/>
      <c r="F9" s="194"/>
      <c r="G9" s="199"/>
      <c r="H9" s="199"/>
      <c r="I9" s="200"/>
      <c r="J9" s="195"/>
      <c r="K9" s="194"/>
      <c r="L9" s="194"/>
      <c r="M9" s="195"/>
      <c r="N9" s="194"/>
      <c r="O9" s="202"/>
    </row>
    <row r="10" spans="1:15" x14ac:dyDescent="0.2">
      <c r="A10" s="205"/>
      <c r="B10" s="206"/>
      <c r="C10" s="207"/>
      <c r="D10" s="207"/>
      <c r="E10" s="416"/>
      <c r="F10" s="208"/>
      <c r="G10" s="207"/>
      <c r="H10" s="207"/>
      <c r="I10" s="416"/>
      <c r="J10" s="209"/>
      <c r="K10" s="417"/>
      <c r="L10" s="208"/>
      <c r="M10" s="209"/>
      <c r="N10" s="208"/>
      <c r="O10" s="210"/>
    </row>
    <row r="11" spans="1:15" s="213" customFormat="1" x14ac:dyDescent="0.2">
      <c r="A11" s="205"/>
      <c r="B11" s="206"/>
      <c r="C11" s="207"/>
      <c r="D11" s="207"/>
      <c r="E11" s="416"/>
      <c r="F11" s="208"/>
      <c r="G11" s="207"/>
      <c r="H11" s="207"/>
      <c r="I11" s="416"/>
      <c r="J11" s="209"/>
      <c r="K11" s="417"/>
      <c r="L11" s="208"/>
      <c r="M11" s="208"/>
      <c r="N11" s="208"/>
      <c r="O11" s="210"/>
    </row>
    <row r="12" spans="1:15" s="213" customFormat="1" x14ac:dyDescent="0.2">
      <c r="A12" s="205"/>
      <c r="B12" s="206"/>
      <c r="C12" s="207"/>
      <c r="D12" s="207"/>
      <c r="E12" s="416"/>
      <c r="F12" s="208"/>
      <c r="G12" s="207"/>
      <c r="H12" s="207"/>
      <c r="I12" s="416"/>
      <c r="J12" s="209"/>
      <c r="K12" s="417"/>
      <c r="L12" s="208"/>
      <c r="M12" s="208"/>
      <c r="N12" s="208"/>
      <c r="O12" s="210"/>
    </row>
    <row r="13" spans="1:15" s="213" customFormat="1" x14ac:dyDescent="0.2">
      <c r="A13" s="205"/>
      <c r="B13" s="206"/>
      <c r="C13" s="207"/>
      <c r="D13" s="207"/>
      <c r="E13" s="416"/>
      <c r="F13" s="208"/>
      <c r="G13" s="207"/>
      <c r="H13" s="207"/>
      <c r="I13" s="416"/>
      <c r="J13" s="209"/>
      <c r="K13" s="417"/>
      <c r="L13" s="208"/>
      <c r="M13" s="208"/>
      <c r="N13" s="208"/>
      <c r="O13" s="210"/>
    </row>
    <row r="14" spans="1:15" s="213" customFormat="1" x14ac:dyDescent="0.2">
      <c r="A14" s="205"/>
      <c r="B14" s="206"/>
      <c r="C14" s="207"/>
      <c r="D14" s="207"/>
      <c r="E14" s="416"/>
      <c r="F14" s="208"/>
      <c r="G14" s="207"/>
      <c r="H14" s="207"/>
      <c r="I14" s="416"/>
      <c r="J14" s="209"/>
      <c r="K14" s="417"/>
      <c r="L14" s="208"/>
      <c r="M14" s="208"/>
      <c r="N14" s="208"/>
      <c r="O14" s="210"/>
    </row>
    <row r="15" spans="1:15" s="213" customFormat="1" x14ac:dyDescent="0.2">
      <c r="A15" s="205"/>
      <c r="B15" s="421"/>
      <c r="C15" s="209"/>
      <c r="D15" s="209"/>
      <c r="E15" s="210"/>
      <c r="F15" s="208"/>
      <c r="G15" s="209"/>
      <c r="H15" s="207"/>
      <c r="I15" s="416"/>
      <c r="J15" s="209"/>
      <c r="K15" s="208"/>
      <c r="L15" s="208"/>
      <c r="M15" s="209"/>
      <c r="N15" s="208"/>
      <c r="O15" s="210"/>
    </row>
    <row r="16" spans="1:15" s="213" customFormat="1" x14ac:dyDescent="0.2">
      <c r="A16" s="205"/>
      <c r="B16" s="421"/>
      <c r="C16" s="209"/>
      <c r="D16" s="209"/>
      <c r="E16" s="210"/>
      <c r="F16" s="208"/>
      <c r="G16" s="209"/>
      <c r="H16" s="207"/>
      <c r="I16" s="416"/>
      <c r="J16" s="209"/>
      <c r="K16" s="208"/>
      <c r="L16" s="208"/>
      <c r="M16" s="208"/>
      <c r="N16" s="208"/>
      <c r="O16" s="210"/>
    </row>
    <row r="17" spans="1:15" s="213" customFormat="1" x14ac:dyDescent="0.2">
      <c r="A17" s="205"/>
      <c r="B17" s="422"/>
      <c r="C17" s="418"/>
      <c r="D17" s="418"/>
      <c r="E17" s="419"/>
      <c r="F17" s="420"/>
      <c r="G17" s="418"/>
      <c r="H17" s="418"/>
      <c r="I17" s="419"/>
      <c r="J17" s="209"/>
      <c r="K17" s="423"/>
      <c r="L17" s="420"/>
      <c r="M17" s="208"/>
      <c r="N17" s="420"/>
      <c r="O17" s="424"/>
    </row>
    <row r="18" spans="1:15" s="213" customFormat="1" x14ac:dyDescent="0.2">
      <c r="A18" s="205"/>
      <c r="B18" s="421"/>
      <c r="C18" s="207"/>
      <c r="D18" s="207"/>
      <c r="E18" s="419"/>
      <c r="F18" s="420"/>
      <c r="G18" s="418"/>
      <c r="H18" s="418"/>
      <c r="I18" s="419"/>
      <c r="J18" s="209"/>
      <c r="K18" s="208"/>
      <c r="L18" s="208"/>
      <c r="M18" s="208"/>
      <c r="N18" s="208"/>
      <c r="O18" s="210"/>
    </row>
    <row r="19" spans="1:15" s="213" customFormat="1" x14ac:dyDescent="0.2">
      <c r="A19" s="205"/>
      <c r="B19" s="422"/>
      <c r="C19" s="418"/>
      <c r="D19" s="418"/>
      <c r="E19" s="419"/>
      <c r="F19" s="420"/>
      <c r="G19" s="418"/>
      <c r="H19" s="418"/>
      <c r="I19" s="419"/>
      <c r="J19" s="209"/>
      <c r="K19" s="423"/>
      <c r="L19" s="420"/>
      <c r="M19" s="208"/>
      <c r="N19" s="420"/>
      <c r="O19" s="424"/>
    </row>
    <row r="20" spans="1:15" s="213" customFormat="1" x14ac:dyDescent="0.2">
      <c r="A20" s="205"/>
      <c r="B20" s="422"/>
      <c r="C20" s="418"/>
      <c r="D20" s="418"/>
      <c r="E20" s="419"/>
      <c r="F20" s="420"/>
      <c r="G20" s="418"/>
      <c r="H20" s="418"/>
      <c r="I20" s="419"/>
      <c r="J20" s="209"/>
      <c r="K20" s="423"/>
      <c r="L20" s="420"/>
      <c r="M20" s="208"/>
      <c r="N20" s="425"/>
      <c r="O20" s="424"/>
    </row>
    <row r="21" spans="1:15" s="213" customFormat="1" x14ac:dyDescent="0.2">
      <c r="A21" s="205"/>
      <c r="B21" s="422"/>
      <c r="C21" s="418"/>
      <c r="D21" s="418"/>
      <c r="E21" s="419"/>
      <c r="F21" s="420"/>
      <c r="G21" s="418"/>
      <c r="H21" s="418"/>
      <c r="I21" s="419"/>
      <c r="J21" s="209"/>
      <c r="K21" s="423"/>
      <c r="L21" s="420"/>
      <c r="M21" s="208"/>
      <c r="N21" s="420"/>
      <c r="O21" s="424"/>
    </row>
    <row r="22" spans="1:15" s="213" customFormat="1" x14ac:dyDescent="0.2">
      <c r="A22" s="205"/>
      <c r="B22" s="422"/>
      <c r="C22" s="418"/>
      <c r="D22" s="418"/>
      <c r="E22" s="419"/>
      <c r="F22" s="420"/>
      <c r="G22" s="418"/>
      <c r="H22" s="418"/>
      <c r="I22" s="419"/>
      <c r="J22" s="209"/>
      <c r="K22" s="423"/>
      <c r="L22" s="420"/>
      <c r="M22" s="208"/>
      <c r="N22" s="420"/>
      <c r="O22" s="424"/>
    </row>
    <row r="23" spans="1:15" s="213" customFormat="1" x14ac:dyDescent="0.2">
      <c r="A23" s="205"/>
      <c r="B23" s="422"/>
      <c r="C23" s="418"/>
      <c r="D23" s="418"/>
      <c r="E23" s="419"/>
      <c r="F23" s="420"/>
      <c r="G23" s="418"/>
      <c r="H23" s="418"/>
      <c r="I23" s="419"/>
      <c r="J23" s="209"/>
      <c r="K23" s="423"/>
      <c r="L23" s="420"/>
      <c r="M23" s="208"/>
      <c r="N23" s="420"/>
      <c r="O23" s="424"/>
    </row>
    <row r="24" spans="1:15" s="213" customFormat="1" x14ac:dyDescent="0.2">
      <c r="A24" s="205"/>
      <c r="B24" s="206"/>
      <c r="C24" s="207"/>
      <c r="D24" s="207"/>
      <c r="E24" s="416"/>
      <c r="F24" s="208"/>
      <c r="G24" s="207"/>
      <c r="H24" s="207"/>
      <c r="I24" s="416"/>
      <c r="J24" s="209"/>
      <c r="K24" s="417"/>
      <c r="L24" s="208"/>
      <c r="M24" s="208"/>
      <c r="N24" s="208"/>
      <c r="O24" s="210"/>
    </row>
    <row r="25" spans="1:15" s="213" customFormat="1" x14ac:dyDescent="0.2">
      <c r="A25" s="205"/>
      <c r="B25" s="206"/>
      <c r="C25" s="207"/>
      <c r="D25" s="207"/>
      <c r="E25" s="416"/>
      <c r="F25" s="208"/>
      <c r="G25" s="207"/>
      <c r="H25" s="207"/>
      <c r="I25" s="416"/>
      <c r="J25" s="209"/>
      <c r="K25" s="417"/>
      <c r="L25" s="208"/>
      <c r="M25" s="208"/>
      <c r="N25" s="208"/>
      <c r="O25" s="210"/>
    </row>
    <row r="26" spans="1:15" x14ac:dyDescent="0.2">
      <c r="A26" s="426"/>
      <c r="C26" s="187"/>
      <c r="D26" s="187"/>
      <c r="E26" s="187"/>
      <c r="G26" s="187"/>
      <c r="J26" s="217"/>
      <c r="K26" s="427"/>
    </row>
  </sheetData>
  <autoFilter ref="B2:N25" xr:uid="{00000000-0009-0000-0000-00000B000000}">
    <filterColumn colId="4" hiddenButton="1" showButton="0"/>
    <filterColumn colId="9" showButton="0"/>
    <filterColumn colId="10" showButton="0"/>
    <filterColumn colId="11" showButton="0"/>
  </autoFilter>
  <mergeCells count="8">
    <mergeCell ref="K3:L3"/>
    <mergeCell ref="A1:O1"/>
    <mergeCell ref="E2:G2"/>
    <mergeCell ref="H2:H4"/>
    <mergeCell ref="J2:L2"/>
    <mergeCell ref="M2:N2"/>
    <mergeCell ref="O2:O4"/>
    <mergeCell ref="E3:F3"/>
  </mergeCells>
  <pageMargins left="0.35433070866141736" right="0.15748031496062992" top="0.70866141732283472" bottom="0.51181102362204722" header="0.51181102362204722" footer="0.27559055118110237"/>
  <pageSetup paperSize="9" scale="64" firstPageNumber="60" fitToHeight="0" orientation="landscape" useFirstPageNumber="1" r:id="rId1"/>
  <headerFooter scaleWithDoc="0">
    <oddFooter>&amp;R&amp;"TH SarabunPSK,ธรรมดา"&amp;12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P60"/>
  <sheetViews>
    <sheetView view="pageBreakPreview" zoomScale="70" zoomScaleNormal="70" zoomScaleSheetLayoutView="70" workbookViewId="0">
      <pane xSplit="2" ySplit="4" topLeftCell="C55" activePane="bottomRight" state="frozen"/>
      <selection pane="topRight" activeCell="C1" sqref="C1"/>
      <selection pane="bottomLeft" activeCell="A4" sqref="A4"/>
      <selection pane="bottomRight" activeCell="A56" sqref="A56"/>
    </sheetView>
  </sheetViews>
  <sheetFormatPr defaultColWidth="26.25" defaultRowHeight="21" x14ac:dyDescent="0.2"/>
  <cols>
    <col min="1" max="1" width="3.125" style="217" bestFit="1" customWidth="1"/>
    <col min="2" max="2" width="31.25" style="218" customWidth="1"/>
    <col min="3" max="3" width="34.375" style="217" customWidth="1"/>
    <col min="4" max="4" width="13.25" style="217" customWidth="1"/>
    <col min="5" max="5" width="10" style="217" customWidth="1"/>
    <col min="6" max="6" width="6.625" style="217" customWidth="1"/>
    <col min="7" max="7" width="21.375" style="217" customWidth="1"/>
    <col min="8" max="8" width="26" style="187" bestFit="1" customWidth="1"/>
    <col min="9" max="9" width="10.875" style="187" customWidth="1"/>
    <col min="10" max="10" width="12.75" style="219" bestFit="1" customWidth="1"/>
    <col min="11" max="12" width="6.125" style="217" customWidth="1"/>
    <col min="13" max="13" width="15.375" style="217" customWidth="1"/>
    <col min="14" max="14" width="13.125" style="217" customWidth="1"/>
    <col min="15" max="15" width="10.625" style="217" hidden="1" customWidth="1"/>
    <col min="16" max="255" width="26.25" style="187"/>
    <col min="256" max="256" width="2.625" style="187" bestFit="1" customWidth="1"/>
    <col min="257" max="259" width="25" style="187" customWidth="1"/>
    <col min="260" max="260" width="26" style="187" bestFit="1" customWidth="1"/>
    <col min="261" max="264" width="10.375" style="187" bestFit="1" customWidth="1"/>
    <col min="265" max="265" width="11" style="187" customWidth="1"/>
    <col min="266" max="266" width="3.375" style="187" customWidth="1"/>
    <col min="267" max="267" width="5.125" style="187" customWidth="1"/>
    <col min="268" max="268" width="12.75" style="187" bestFit="1" customWidth="1"/>
    <col min="269" max="269" width="10.625" style="187" bestFit="1" customWidth="1"/>
    <col min="270" max="270" width="11.875" style="187" bestFit="1" customWidth="1"/>
    <col min="271" max="511" width="26.25" style="187"/>
    <col min="512" max="512" width="2.625" style="187" bestFit="1" customWidth="1"/>
    <col min="513" max="515" width="25" style="187" customWidth="1"/>
    <col min="516" max="516" width="26" style="187" bestFit="1" customWidth="1"/>
    <col min="517" max="520" width="10.375" style="187" bestFit="1" customWidth="1"/>
    <col min="521" max="521" width="11" style="187" customWidth="1"/>
    <col min="522" max="522" width="3.375" style="187" customWidth="1"/>
    <col min="523" max="523" width="5.125" style="187" customWidth="1"/>
    <col min="524" max="524" width="12.75" style="187" bestFit="1" customWidth="1"/>
    <col min="525" max="525" width="10.625" style="187" bestFit="1" customWidth="1"/>
    <col min="526" max="526" width="11.875" style="187" bestFit="1" customWidth="1"/>
    <col min="527" max="767" width="26.25" style="187"/>
    <col min="768" max="768" width="2.625" style="187" bestFit="1" customWidth="1"/>
    <col min="769" max="771" width="25" style="187" customWidth="1"/>
    <col min="772" max="772" width="26" style="187" bestFit="1" customWidth="1"/>
    <col min="773" max="776" width="10.375" style="187" bestFit="1" customWidth="1"/>
    <col min="777" max="777" width="11" style="187" customWidth="1"/>
    <col min="778" max="778" width="3.375" style="187" customWidth="1"/>
    <col min="779" max="779" width="5.125" style="187" customWidth="1"/>
    <col min="780" max="780" width="12.75" style="187" bestFit="1" customWidth="1"/>
    <col min="781" max="781" width="10.625" style="187" bestFit="1" customWidth="1"/>
    <col min="782" max="782" width="11.875" style="187" bestFit="1" customWidth="1"/>
    <col min="783" max="1023" width="26.25" style="187"/>
    <col min="1024" max="1024" width="2.625" style="187" bestFit="1" customWidth="1"/>
    <col min="1025" max="1027" width="25" style="187" customWidth="1"/>
    <col min="1028" max="1028" width="26" style="187" bestFit="1" customWidth="1"/>
    <col min="1029" max="1032" width="10.375" style="187" bestFit="1" customWidth="1"/>
    <col min="1033" max="1033" width="11" style="187" customWidth="1"/>
    <col min="1034" max="1034" width="3.375" style="187" customWidth="1"/>
    <col min="1035" max="1035" width="5.125" style="187" customWidth="1"/>
    <col min="1036" max="1036" width="12.75" style="187" bestFit="1" customWidth="1"/>
    <col min="1037" max="1037" width="10.625" style="187" bestFit="1" customWidth="1"/>
    <col min="1038" max="1038" width="11.875" style="187" bestFit="1" customWidth="1"/>
    <col min="1039" max="1279" width="26.25" style="187"/>
    <col min="1280" max="1280" width="2.625" style="187" bestFit="1" customWidth="1"/>
    <col min="1281" max="1283" width="25" style="187" customWidth="1"/>
    <col min="1284" max="1284" width="26" style="187" bestFit="1" customWidth="1"/>
    <col min="1285" max="1288" width="10.375" style="187" bestFit="1" customWidth="1"/>
    <col min="1289" max="1289" width="11" style="187" customWidth="1"/>
    <col min="1290" max="1290" width="3.375" style="187" customWidth="1"/>
    <col min="1291" max="1291" width="5.125" style="187" customWidth="1"/>
    <col min="1292" max="1292" width="12.75" style="187" bestFit="1" customWidth="1"/>
    <col min="1293" max="1293" width="10.625" style="187" bestFit="1" customWidth="1"/>
    <col min="1294" max="1294" width="11.875" style="187" bestFit="1" customWidth="1"/>
    <col min="1295" max="1535" width="26.25" style="187"/>
    <col min="1536" max="1536" width="2.625" style="187" bestFit="1" customWidth="1"/>
    <col min="1537" max="1539" width="25" style="187" customWidth="1"/>
    <col min="1540" max="1540" width="26" style="187" bestFit="1" customWidth="1"/>
    <col min="1541" max="1544" width="10.375" style="187" bestFit="1" customWidth="1"/>
    <col min="1545" max="1545" width="11" style="187" customWidth="1"/>
    <col min="1546" max="1546" width="3.375" style="187" customWidth="1"/>
    <col min="1547" max="1547" width="5.125" style="187" customWidth="1"/>
    <col min="1548" max="1548" width="12.75" style="187" bestFit="1" customWidth="1"/>
    <col min="1549" max="1549" width="10.625" style="187" bestFit="1" customWidth="1"/>
    <col min="1550" max="1550" width="11.875" style="187" bestFit="1" customWidth="1"/>
    <col min="1551" max="1791" width="26.25" style="187"/>
    <col min="1792" max="1792" width="2.625" style="187" bestFit="1" customWidth="1"/>
    <col min="1793" max="1795" width="25" style="187" customWidth="1"/>
    <col min="1796" max="1796" width="26" style="187" bestFit="1" customWidth="1"/>
    <col min="1797" max="1800" width="10.375" style="187" bestFit="1" customWidth="1"/>
    <col min="1801" max="1801" width="11" style="187" customWidth="1"/>
    <col min="1802" max="1802" width="3.375" style="187" customWidth="1"/>
    <col min="1803" max="1803" width="5.125" style="187" customWidth="1"/>
    <col min="1804" max="1804" width="12.75" style="187" bestFit="1" customWidth="1"/>
    <col min="1805" max="1805" width="10.625" style="187" bestFit="1" customWidth="1"/>
    <col min="1806" max="1806" width="11.875" style="187" bestFit="1" customWidth="1"/>
    <col min="1807" max="2047" width="26.25" style="187"/>
    <col min="2048" max="2048" width="2.625" style="187" bestFit="1" customWidth="1"/>
    <col min="2049" max="2051" width="25" style="187" customWidth="1"/>
    <col min="2052" max="2052" width="26" style="187" bestFit="1" customWidth="1"/>
    <col min="2053" max="2056" width="10.375" style="187" bestFit="1" customWidth="1"/>
    <col min="2057" max="2057" width="11" style="187" customWidth="1"/>
    <col min="2058" max="2058" width="3.375" style="187" customWidth="1"/>
    <col min="2059" max="2059" width="5.125" style="187" customWidth="1"/>
    <col min="2060" max="2060" width="12.75" style="187" bestFit="1" customWidth="1"/>
    <col min="2061" max="2061" width="10.625" style="187" bestFit="1" customWidth="1"/>
    <col min="2062" max="2062" width="11.875" style="187" bestFit="1" customWidth="1"/>
    <col min="2063" max="2303" width="26.25" style="187"/>
    <col min="2304" max="2304" width="2.625" style="187" bestFit="1" customWidth="1"/>
    <col min="2305" max="2307" width="25" style="187" customWidth="1"/>
    <col min="2308" max="2308" width="26" style="187" bestFit="1" customWidth="1"/>
    <col min="2309" max="2312" width="10.375" style="187" bestFit="1" customWidth="1"/>
    <col min="2313" max="2313" width="11" style="187" customWidth="1"/>
    <col min="2314" max="2314" width="3.375" style="187" customWidth="1"/>
    <col min="2315" max="2315" width="5.125" style="187" customWidth="1"/>
    <col min="2316" max="2316" width="12.75" style="187" bestFit="1" customWidth="1"/>
    <col min="2317" max="2317" width="10.625" style="187" bestFit="1" customWidth="1"/>
    <col min="2318" max="2318" width="11.875" style="187" bestFit="1" customWidth="1"/>
    <col min="2319" max="2559" width="26.25" style="187"/>
    <col min="2560" max="2560" width="2.625" style="187" bestFit="1" customWidth="1"/>
    <col min="2561" max="2563" width="25" style="187" customWidth="1"/>
    <col min="2564" max="2564" width="26" style="187" bestFit="1" customWidth="1"/>
    <col min="2565" max="2568" width="10.375" style="187" bestFit="1" customWidth="1"/>
    <col min="2569" max="2569" width="11" style="187" customWidth="1"/>
    <col min="2570" max="2570" width="3.375" style="187" customWidth="1"/>
    <col min="2571" max="2571" width="5.125" style="187" customWidth="1"/>
    <col min="2572" max="2572" width="12.75" style="187" bestFit="1" customWidth="1"/>
    <col min="2573" max="2573" width="10.625" style="187" bestFit="1" customWidth="1"/>
    <col min="2574" max="2574" width="11.875" style="187" bestFit="1" customWidth="1"/>
    <col min="2575" max="2815" width="26.25" style="187"/>
    <col min="2816" max="2816" width="2.625" style="187" bestFit="1" customWidth="1"/>
    <col min="2817" max="2819" width="25" style="187" customWidth="1"/>
    <col min="2820" max="2820" width="26" style="187" bestFit="1" customWidth="1"/>
    <col min="2821" max="2824" width="10.375" style="187" bestFit="1" customWidth="1"/>
    <col min="2825" max="2825" width="11" style="187" customWidth="1"/>
    <col min="2826" max="2826" width="3.375" style="187" customWidth="1"/>
    <col min="2827" max="2827" width="5.125" style="187" customWidth="1"/>
    <col min="2828" max="2828" width="12.75" style="187" bestFit="1" customWidth="1"/>
    <col min="2829" max="2829" width="10.625" style="187" bestFit="1" customWidth="1"/>
    <col min="2830" max="2830" width="11.875" style="187" bestFit="1" customWidth="1"/>
    <col min="2831" max="3071" width="26.25" style="187"/>
    <col min="3072" max="3072" width="2.625" style="187" bestFit="1" customWidth="1"/>
    <col min="3073" max="3075" width="25" style="187" customWidth="1"/>
    <col min="3076" max="3076" width="26" style="187" bestFit="1" customWidth="1"/>
    <col min="3077" max="3080" width="10.375" style="187" bestFit="1" customWidth="1"/>
    <col min="3081" max="3081" width="11" style="187" customWidth="1"/>
    <col min="3082" max="3082" width="3.375" style="187" customWidth="1"/>
    <col min="3083" max="3083" width="5.125" style="187" customWidth="1"/>
    <col min="3084" max="3084" width="12.75" style="187" bestFit="1" customWidth="1"/>
    <col min="3085" max="3085" width="10.625" style="187" bestFit="1" customWidth="1"/>
    <col min="3086" max="3086" width="11.875" style="187" bestFit="1" customWidth="1"/>
    <col min="3087" max="3327" width="26.25" style="187"/>
    <col min="3328" max="3328" width="2.625" style="187" bestFit="1" customWidth="1"/>
    <col min="3329" max="3331" width="25" style="187" customWidth="1"/>
    <col min="3332" max="3332" width="26" style="187" bestFit="1" customWidth="1"/>
    <col min="3333" max="3336" width="10.375" style="187" bestFit="1" customWidth="1"/>
    <col min="3337" max="3337" width="11" style="187" customWidth="1"/>
    <col min="3338" max="3338" width="3.375" style="187" customWidth="1"/>
    <col min="3339" max="3339" width="5.125" style="187" customWidth="1"/>
    <col min="3340" max="3340" width="12.75" style="187" bestFit="1" customWidth="1"/>
    <col min="3341" max="3341" width="10.625" style="187" bestFit="1" customWidth="1"/>
    <col min="3342" max="3342" width="11.875" style="187" bestFit="1" customWidth="1"/>
    <col min="3343" max="3583" width="26.25" style="187"/>
    <col min="3584" max="3584" width="2.625" style="187" bestFit="1" customWidth="1"/>
    <col min="3585" max="3587" width="25" style="187" customWidth="1"/>
    <col min="3588" max="3588" width="26" style="187" bestFit="1" customWidth="1"/>
    <col min="3589" max="3592" width="10.375" style="187" bestFit="1" customWidth="1"/>
    <col min="3593" max="3593" width="11" style="187" customWidth="1"/>
    <col min="3594" max="3594" width="3.375" style="187" customWidth="1"/>
    <col min="3595" max="3595" width="5.125" style="187" customWidth="1"/>
    <col min="3596" max="3596" width="12.75" style="187" bestFit="1" customWidth="1"/>
    <col min="3597" max="3597" width="10.625" style="187" bestFit="1" customWidth="1"/>
    <col min="3598" max="3598" width="11.875" style="187" bestFit="1" customWidth="1"/>
    <col min="3599" max="3839" width="26.25" style="187"/>
    <col min="3840" max="3840" width="2.625" style="187" bestFit="1" customWidth="1"/>
    <col min="3841" max="3843" width="25" style="187" customWidth="1"/>
    <col min="3844" max="3844" width="26" style="187" bestFit="1" customWidth="1"/>
    <col min="3845" max="3848" width="10.375" style="187" bestFit="1" customWidth="1"/>
    <col min="3849" max="3849" width="11" style="187" customWidth="1"/>
    <col min="3850" max="3850" width="3.375" style="187" customWidth="1"/>
    <col min="3851" max="3851" width="5.125" style="187" customWidth="1"/>
    <col min="3852" max="3852" width="12.75" style="187" bestFit="1" customWidth="1"/>
    <col min="3853" max="3853" width="10.625" style="187" bestFit="1" customWidth="1"/>
    <col min="3854" max="3854" width="11.875" style="187" bestFit="1" customWidth="1"/>
    <col min="3855" max="4095" width="26.25" style="187"/>
    <col min="4096" max="4096" width="2.625" style="187" bestFit="1" customWidth="1"/>
    <col min="4097" max="4099" width="25" style="187" customWidth="1"/>
    <col min="4100" max="4100" width="26" style="187" bestFit="1" customWidth="1"/>
    <col min="4101" max="4104" width="10.375" style="187" bestFit="1" customWidth="1"/>
    <col min="4105" max="4105" width="11" style="187" customWidth="1"/>
    <col min="4106" max="4106" width="3.375" style="187" customWidth="1"/>
    <col min="4107" max="4107" width="5.125" style="187" customWidth="1"/>
    <col min="4108" max="4108" width="12.75" style="187" bestFit="1" customWidth="1"/>
    <col min="4109" max="4109" width="10.625" style="187" bestFit="1" customWidth="1"/>
    <col min="4110" max="4110" width="11.875" style="187" bestFit="1" customWidth="1"/>
    <col min="4111" max="4351" width="26.25" style="187"/>
    <col min="4352" max="4352" width="2.625" style="187" bestFit="1" customWidth="1"/>
    <col min="4353" max="4355" width="25" style="187" customWidth="1"/>
    <col min="4356" max="4356" width="26" style="187" bestFit="1" customWidth="1"/>
    <col min="4357" max="4360" width="10.375" style="187" bestFit="1" customWidth="1"/>
    <col min="4361" max="4361" width="11" style="187" customWidth="1"/>
    <col min="4362" max="4362" width="3.375" style="187" customWidth="1"/>
    <col min="4363" max="4363" width="5.125" style="187" customWidth="1"/>
    <col min="4364" max="4364" width="12.75" style="187" bestFit="1" customWidth="1"/>
    <col min="4365" max="4365" width="10.625" style="187" bestFit="1" customWidth="1"/>
    <col min="4366" max="4366" width="11.875" style="187" bestFit="1" customWidth="1"/>
    <col min="4367" max="4607" width="26.25" style="187"/>
    <col min="4608" max="4608" width="2.625" style="187" bestFit="1" customWidth="1"/>
    <col min="4609" max="4611" width="25" style="187" customWidth="1"/>
    <col min="4612" max="4612" width="26" style="187" bestFit="1" customWidth="1"/>
    <col min="4613" max="4616" width="10.375" style="187" bestFit="1" customWidth="1"/>
    <col min="4617" max="4617" width="11" style="187" customWidth="1"/>
    <col min="4618" max="4618" width="3.375" style="187" customWidth="1"/>
    <col min="4619" max="4619" width="5.125" style="187" customWidth="1"/>
    <col min="4620" max="4620" width="12.75" style="187" bestFit="1" customWidth="1"/>
    <col min="4621" max="4621" width="10.625" style="187" bestFit="1" customWidth="1"/>
    <col min="4622" max="4622" width="11.875" style="187" bestFit="1" customWidth="1"/>
    <col min="4623" max="4863" width="26.25" style="187"/>
    <col min="4864" max="4864" width="2.625" style="187" bestFit="1" customWidth="1"/>
    <col min="4865" max="4867" width="25" style="187" customWidth="1"/>
    <col min="4868" max="4868" width="26" style="187" bestFit="1" customWidth="1"/>
    <col min="4869" max="4872" width="10.375" style="187" bestFit="1" customWidth="1"/>
    <col min="4873" max="4873" width="11" style="187" customWidth="1"/>
    <col min="4874" max="4874" width="3.375" style="187" customWidth="1"/>
    <col min="4875" max="4875" width="5.125" style="187" customWidth="1"/>
    <col min="4876" max="4876" width="12.75" style="187" bestFit="1" customWidth="1"/>
    <col min="4877" max="4877" width="10.625" style="187" bestFit="1" customWidth="1"/>
    <col min="4878" max="4878" width="11.875" style="187" bestFit="1" customWidth="1"/>
    <col min="4879" max="5119" width="26.25" style="187"/>
    <col min="5120" max="5120" width="2.625" style="187" bestFit="1" customWidth="1"/>
    <col min="5121" max="5123" width="25" style="187" customWidth="1"/>
    <col min="5124" max="5124" width="26" style="187" bestFit="1" customWidth="1"/>
    <col min="5125" max="5128" width="10.375" style="187" bestFit="1" customWidth="1"/>
    <col min="5129" max="5129" width="11" style="187" customWidth="1"/>
    <col min="5130" max="5130" width="3.375" style="187" customWidth="1"/>
    <col min="5131" max="5131" width="5.125" style="187" customWidth="1"/>
    <col min="5132" max="5132" width="12.75" style="187" bestFit="1" customWidth="1"/>
    <col min="5133" max="5133" width="10.625" style="187" bestFit="1" customWidth="1"/>
    <col min="5134" max="5134" width="11.875" style="187" bestFit="1" customWidth="1"/>
    <col min="5135" max="5375" width="26.25" style="187"/>
    <col min="5376" max="5376" width="2.625" style="187" bestFit="1" customWidth="1"/>
    <col min="5377" max="5379" width="25" style="187" customWidth="1"/>
    <col min="5380" max="5380" width="26" style="187" bestFit="1" customWidth="1"/>
    <col min="5381" max="5384" width="10.375" style="187" bestFit="1" customWidth="1"/>
    <col min="5385" max="5385" width="11" style="187" customWidth="1"/>
    <col min="5386" max="5386" width="3.375" style="187" customWidth="1"/>
    <col min="5387" max="5387" width="5.125" style="187" customWidth="1"/>
    <col min="5388" max="5388" width="12.75" style="187" bestFit="1" customWidth="1"/>
    <col min="5389" max="5389" width="10.625" style="187" bestFit="1" customWidth="1"/>
    <col min="5390" max="5390" width="11.875" style="187" bestFit="1" customWidth="1"/>
    <col min="5391" max="5631" width="26.25" style="187"/>
    <col min="5632" max="5632" width="2.625" style="187" bestFit="1" customWidth="1"/>
    <col min="5633" max="5635" width="25" style="187" customWidth="1"/>
    <col min="5636" max="5636" width="26" style="187" bestFit="1" customWidth="1"/>
    <col min="5637" max="5640" width="10.375" style="187" bestFit="1" customWidth="1"/>
    <col min="5641" max="5641" width="11" style="187" customWidth="1"/>
    <col min="5642" max="5642" width="3.375" style="187" customWidth="1"/>
    <col min="5643" max="5643" width="5.125" style="187" customWidth="1"/>
    <col min="5644" max="5644" width="12.75" style="187" bestFit="1" customWidth="1"/>
    <col min="5645" max="5645" width="10.625" style="187" bestFit="1" customWidth="1"/>
    <col min="5646" max="5646" width="11.875" style="187" bestFit="1" customWidth="1"/>
    <col min="5647" max="5887" width="26.25" style="187"/>
    <col min="5888" max="5888" width="2.625" style="187" bestFit="1" customWidth="1"/>
    <col min="5889" max="5891" width="25" style="187" customWidth="1"/>
    <col min="5892" max="5892" width="26" style="187" bestFit="1" customWidth="1"/>
    <col min="5893" max="5896" width="10.375" style="187" bestFit="1" customWidth="1"/>
    <col min="5897" max="5897" width="11" style="187" customWidth="1"/>
    <col min="5898" max="5898" width="3.375" style="187" customWidth="1"/>
    <col min="5899" max="5899" width="5.125" style="187" customWidth="1"/>
    <col min="5900" max="5900" width="12.75" style="187" bestFit="1" customWidth="1"/>
    <col min="5901" max="5901" width="10.625" style="187" bestFit="1" customWidth="1"/>
    <col min="5902" max="5902" width="11.875" style="187" bestFit="1" customWidth="1"/>
    <col min="5903" max="6143" width="26.25" style="187"/>
    <col min="6144" max="6144" width="2.625" style="187" bestFit="1" customWidth="1"/>
    <col min="6145" max="6147" width="25" style="187" customWidth="1"/>
    <col min="6148" max="6148" width="26" style="187" bestFit="1" customWidth="1"/>
    <col min="6149" max="6152" width="10.375" style="187" bestFit="1" customWidth="1"/>
    <col min="6153" max="6153" width="11" style="187" customWidth="1"/>
    <col min="6154" max="6154" width="3.375" style="187" customWidth="1"/>
    <col min="6155" max="6155" width="5.125" style="187" customWidth="1"/>
    <col min="6156" max="6156" width="12.75" style="187" bestFit="1" customWidth="1"/>
    <col min="6157" max="6157" width="10.625" style="187" bestFit="1" customWidth="1"/>
    <col min="6158" max="6158" width="11.875" style="187" bestFit="1" customWidth="1"/>
    <col min="6159" max="6399" width="26.25" style="187"/>
    <col min="6400" max="6400" width="2.625" style="187" bestFit="1" customWidth="1"/>
    <col min="6401" max="6403" width="25" style="187" customWidth="1"/>
    <col min="6404" max="6404" width="26" style="187" bestFit="1" customWidth="1"/>
    <col min="6405" max="6408" width="10.375" style="187" bestFit="1" customWidth="1"/>
    <col min="6409" max="6409" width="11" style="187" customWidth="1"/>
    <col min="6410" max="6410" width="3.375" style="187" customWidth="1"/>
    <col min="6411" max="6411" width="5.125" style="187" customWidth="1"/>
    <col min="6412" max="6412" width="12.75" style="187" bestFit="1" customWidth="1"/>
    <col min="6413" max="6413" width="10.625" style="187" bestFit="1" customWidth="1"/>
    <col min="6414" max="6414" width="11.875" style="187" bestFit="1" customWidth="1"/>
    <col min="6415" max="6655" width="26.25" style="187"/>
    <col min="6656" max="6656" width="2.625" style="187" bestFit="1" customWidth="1"/>
    <col min="6657" max="6659" width="25" style="187" customWidth="1"/>
    <col min="6660" max="6660" width="26" style="187" bestFit="1" customWidth="1"/>
    <col min="6661" max="6664" width="10.375" style="187" bestFit="1" customWidth="1"/>
    <col min="6665" max="6665" width="11" style="187" customWidth="1"/>
    <col min="6666" max="6666" width="3.375" style="187" customWidth="1"/>
    <col min="6667" max="6667" width="5.125" style="187" customWidth="1"/>
    <col min="6668" max="6668" width="12.75" style="187" bestFit="1" customWidth="1"/>
    <col min="6669" max="6669" width="10.625" style="187" bestFit="1" customWidth="1"/>
    <col min="6670" max="6670" width="11.875" style="187" bestFit="1" customWidth="1"/>
    <col min="6671" max="6911" width="26.25" style="187"/>
    <col min="6912" max="6912" width="2.625" style="187" bestFit="1" customWidth="1"/>
    <col min="6913" max="6915" width="25" style="187" customWidth="1"/>
    <col min="6916" max="6916" width="26" style="187" bestFit="1" customWidth="1"/>
    <col min="6917" max="6920" width="10.375" style="187" bestFit="1" customWidth="1"/>
    <col min="6921" max="6921" width="11" style="187" customWidth="1"/>
    <col min="6922" max="6922" width="3.375" style="187" customWidth="1"/>
    <col min="6923" max="6923" width="5.125" style="187" customWidth="1"/>
    <col min="6924" max="6924" width="12.75" style="187" bestFit="1" customWidth="1"/>
    <col min="6925" max="6925" width="10.625" style="187" bestFit="1" customWidth="1"/>
    <col min="6926" max="6926" width="11.875" style="187" bestFit="1" customWidth="1"/>
    <col min="6927" max="7167" width="26.25" style="187"/>
    <col min="7168" max="7168" width="2.625" style="187" bestFit="1" customWidth="1"/>
    <col min="7169" max="7171" width="25" style="187" customWidth="1"/>
    <col min="7172" max="7172" width="26" style="187" bestFit="1" customWidth="1"/>
    <col min="7173" max="7176" width="10.375" style="187" bestFit="1" customWidth="1"/>
    <col min="7177" max="7177" width="11" style="187" customWidth="1"/>
    <col min="7178" max="7178" width="3.375" style="187" customWidth="1"/>
    <col min="7179" max="7179" width="5.125" style="187" customWidth="1"/>
    <col min="7180" max="7180" width="12.75" style="187" bestFit="1" customWidth="1"/>
    <col min="7181" max="7181" width="10.625" style="187" bestFit="1" customWidth="1"/>
    <col min="7182" max="7182" width="11.875" style="187" bestFit="1" customWidth="1"/>
    <col min="7183" max="7423" width="26.25" style="187"/>
    <col min="7424" max="7424" width="2.625" style="187" bestFit="1" customWidth="1"/>
    <col min="7425" max="7427" width="25" style="187" customWidth="1"/>
    <col min="7428" max="7428" width="26" style="187" bestFit="1" customWidth="1"/>
    <col min="7429" max="7432" width="10.375" style="187" bestFit="1" customWidth="1"/>
    <col min="7433" max="7433" width="11" style="187" customWidth="1"/>
    <col min="7434" max="7434" width="3.375" style="187" customWidth="1"/>
    <col min="7435" max="7435" width="5.125" style="187" customWidth="1"/>
    <col min="7436" max="7436" width="12.75" style="187" bestFit="1" customWidth="1"/>
    <col min="7437" max="7437" width="10.625" style="187" bestFit="1" customWidth="1"/>
    <col min="7438" max="7438" width="11.875" style="187" bestFit="1" customWidth="1"/>
    <col min="7439" max="7679" width="26.25" style="187"/>
    <col min="7680" max="7680" width="2.625" style="187" bestFit="1" customWidth="1"/>
    <col min="7681" max="7683" width="25" style="187" customWidth="1"/>
    <col min="7684" max="7684" width="26" style="187" bestFit="1" customWidth="1"/>
    <col min="7685" max="7688" width="10.375" style="187" bestFit="1" customWidth="1"/>
    <col min="7689" max="7689" width="11" style="187" customWidth="1"/>
    <col min="7690" max="7690" width="3.375" style="187" customWidth="1"/>
    <col min="7691" max="7691" width="5.125" style="187" customWidth="1"/>
    <col min="7692" max="7692" width="12.75" style="187" bestFit="1" customWidth="1"/>
    <col min="7693" max="7693" width="10.625" style="187" bestFit="1" customWidth="1"/>
    <col min="7694" max="7694" width="11.875" style="187" bestFit="1" customWidth="1"/>
    <col min="7695" max="7935" width="26.25" style="187"/>
    <col min="7936" max="7936" width="2.625" style="187" bestFit="1" customWidth="1"/>
    <col min="7937" max="7939" width="25" style="187" customWidth="1"/>
    <col min="7940" max="7940" width="26" style="187" bestFit="1" customWidth="1"/>
    <col min="7941" max="7944" width="10.375" style="187" bestFit="1" customWidth="1"/>
    <col min="7945" max="7945" width="11" style="187" customWidth="1"/>
    <col min="7946" max="7946" width="3.375" style="187" customWidth="1"/>
    <col min="7947" max="7947" width="5.125" style="187" customWidth="1"/>
    <col min="7948" max="7948" width="12.75" style="187" bestFit="1" customWidth="1"/>
    <col min="7949" max="7949" width="10.625" style="187" bestFit="1" customWidth="1"/>
    <col min="7950" max="7950" width="11.875" style="187" bestFit="1" customWidth="1"/>
    <col min="7951" max="8191" width="26.25" style="187"/>
    <col min="8192" max="8192" width="2.625" style="187" bestFit="1" customWidth="1"/>
    <col min="8193" max="8195" width="25" style="187" customWidth="1"/>
    <col min="8196" max="8196" width="26" style="187" bestFit="1" customWidth="1"/>
    <col min="8197" max="8200" width="10.375" style="187" bestFit="1" customWidth="1"/>
    <col min="8201" max="8201" width="11" style="187" customWidth="1"/>
    <col min="8202" max="8202" width="3.375" style="187" customWidth="1"/>
    <col min="8203" max="8203" width="5.125" style="187" customWidth="1"/>
    <col min="8204" max="8204" width="12.75" style="187" bestFit="1" customWidth="1"/>
    <col min="8205" max="8205" width="10.625" style="187" bestFit="1" customWidth="1"/>
    <col min="8206" max="8206" width="11.875" style="187" bestFit="1" customWidth="1"/>
    <col min="8207" max="8447" width="26.25" style="187"/>
    <col min="8448" max="8448" width="2.625" style="187" bestFit="1" customWidth="1"/>
    <col min="8449" max="8451" width="25" style="187" customWidth="1"/>
    <col min="8452" max="8452" width="26" style="187" bestFit="1" customWidth="1"/>
    <col min="8453" max="8456" width="10.375" style="187" bestFit="1" customWidth="1"/>
    <col min="8457" max="8457" width="11" style="187" customWidth="1"/>
    <col min="8458" max="8458" width="3.375" style="187" customWidth="1"/>
    <col min="8459" max="8459" width="5.125" style="187" customWidth="1"/>
    <col min="8460" max="8460" width="12.75" style="187" bestFit="1" customWidth="1"/>
    <col min="8461" max="8461" width="10.625" style="187" bestFit="1" customWidth="1"/>
    <col min="8462" max="8462" width="11.875" style="187" bestFit="1" customWidth="1"/>
    <col min="8463" max="8703" width="26.25" style="187"/>
    <col min="8704" max="8704" width="2.625" style="187" bestFit="1" customWidth="1"/>
    <col min="8705" max="8707" width="25" style="187" customWidth="1"/>
    <col min="8708" max="8708" width="26" style="187" bestFit="1" customWidth="1"/>
    <col min="8709" max="8712" width="10.375" style="187" bestFit="1" customWidth="1"/>
    <col min="8713" max="8713" width="11" style="187" customWidth="1"/>
    <col min="8714" max="8714" width="3.375" style="187" customWidth="1"/>
    <col min="8715" max="8715" width="5.125" style="187" customWidth="1"/>
    <col min="8716" max="8716" width="12.75" style="187" bestFit="1" customWidth="1"/>
    <col min="8717" max="8717" width="10.625" style="187" bestFit="1" customWidth="1"/>
    <col min="8718" max="8718" width="11.875" style="187" bestFit="1" customWidth="1"/>
    <col min="8719" max="8959" width="26.25" style="187"/>
    <col min="8960" max="8960" width="2.625" style="187" bestFit="1" customWidth="1"/>
    <col min="8961" max="8963" width="25" style="187" customWidth="1"/>
    <col min="8964" max="8964" width="26" style="187" bestFit="1" customWidth="1"/>
    <col min="8965" max="8968" width="10.375" style="187" bestFit="1" customWidth="1"/>
    <col min="8969" max="8969" width="11" style="187" customWidth="1"/>
    <col min="8970" max="8970" width="3.375" style="187" customWidth="1"/>
    <col min="8971" max="8971" width="5.125" style="187" customWidth="1"/>
    <col min="8972" max="8972" width="12.75" style="187" bestFit="1" customWidth="1"/>
    <col min="8973" max="8973" width="10.625" style="187" bestFit="1" customWidth="1"/>
    <col min="8974" max="8974" width="11.875" style="187" bestFit="1" customWidth="1"/>
    <col min="8975" max="9215" width="26.25" style="187"/>
    <col min="9216" max="9216" width="2.625" style="187" bestFit="1" customWidth="1"/>
    <col min="9217" max="9219" width="25" style="187" customWidth="1"/>
    <col min="9220" max="9220" width="26" style="187" bestFit="1" customWidth="1"/>
    <col min="9221" max="9224" width="10.375" style="187" bestFit="1" customWidth="1"/>
    <col min="9225" max="9225" width="11" style="187" customWidth="1"/>
    <col min="9226" max="9226" width="3.375" style="187" customWidth="1"/>
    <col min="9227" max="9227" width="5.125" style="187" customWidth="1"/>
    <col min="9228" max="9228" width="12.75" style="187" bestFit="1" customWidth="1"/>
    <col min="9229" max="9229" width="10.625" style="187" bestFit="1" customWidth="1"/>
    <col min="9230" max="9230" width="11.875" style="187" bestFit="1" customWidth="1"/>
    <col min="9231" max="9471" width="26.25" style="187"/>
    <col min="9472" max="9472" width="2.625" style="187" bestFit="1" customWidth="1"/>
    <col min="9473" max="9475" width="25" style="187" customWidth="1"/>
    <col min="9476" max="9476" width="26" style="187" bestFit="1" customWidth="1"/>
    <col min="9477" max="9480" width="10.375" style="187" bestFit="1" customWidth="1"/>
    <col min="9481" max="9481" width="11" style="187" customWidth="1"/>
    <col min="9482" max="9482" width="3.375" style="187" customWidth="1"/>
    <col min="9483" max="9483" width="5.125" style="187" customWidth="1"/>
    <col min="9484" max="9484" width="12.75" style="187" bestFit="1" customWidth="1"/>
    <col min="9485" max="9485" width="10.625" style="187" bestFit="1" customWidth="1"/>
    <col min="9486" max="9486" width="11.875" style="187" bestFit="1" customWidth="1"/>
    <col min="9487" max="9727" width="26.25" style="187"/>
    <col min="9728" max="9728" width="2.625" style="187" bestFit="1" customWidth="1"/>
    <col min="9729" max="9731" width="25" style="187" customWidth="1"/>
    <col min="9732" max="9732" width="26" style="187" bestFit="1" customWidth="1"/>
    <col min="9733" max="9736" width="10.375" style="187" bestFit="1" customWidth="1"/>
    <col min="9737" max="9737" width="11" style="187" customWidth="1"/>
    <col min="9738" max="9738" width="3.375" style="187" customWidth="1"/>
    <col min="9739" max="9739" width="5.125" style="187" customWidth="1"/>
    <col min="9740" max="9740" width="12.75" style="187" bestFit="1" customWidth="1"/>
    <col min="9741" max="9741" width="10.625" style="187" bestFit="1" customWidth="1"/>
    <col min="9742" max="9742" width="11.875" style="187" bestFit="1" customWidth="1"/>
    <col min="9743" max="9983" width="26.25" style="187"/>
    <col min="9984" max="9984" width="2.625" style="187" bestFit="1" customWidth="1"/>
    <col min="9985" max="9987" width="25" style="187" customWidth="1"/>
    <col min="9988" max="9988" width="26" style="187" bestFit="1" customWidth="1"/>
    <col min="9989" max="9992" width="10.375" style="187" bestFit="1" customWidth="1"/>
    <col min="9993" max="9993" width="11" style="187" customWidth="1"/>
    <col min="9994" max="9994" width="3.375" style="187" customWidth="1"/>
    <col min="9995" max="9995" width="5.125" style="187" customWidth="1"/>
    <col min="9996" max="9996" width="12.75" style="187" bestFit="1" customWidth="1"/>
    <col min="9997" max="9997" width="10.625" style="187" bestFit="1" customWidth="1"/>
    <col min="9998" max="9998" width="11.875" style="187" bestFit="1" customWidth="1"/>
    <col min="9999" max="10239" width="26.25" style="187"/>
    <col min="10240" max="10240" width="2.625" style="187" bestFit="1" customWidth="1"/>
    <col min="10241" max="10243" width="25" style="187" customWidth="1"/>
    <col min="10244" max="10244" width="26" style="187" bestFit="1" customWidth="1"/>
    <col min="10245" max="10248" width="10.375" style="187" bestFit="1" customWidth="1"/>
    <col min="10249" max="10249" width="11" style="187" customWidth="1"/>
    <col min="10250" max="10250" width="3.375" style="187" customWidth="1"/>
    <col min="10251" max="10251" width="5.125" style="187" customWidth="1"/>
    <col min="10252" max="10252" width="12.75" style="187" bestFit="1" customWidth="1"/>
    <col min="10253" max="10253" width="10.625" style="187" bestFit="1" customWidth="1"/>
    <col min="10254" max="10254" width="11.875" style="187" bestFit="1" customWidth="1"/>
    <col min="10255" max="10495" width="26.25" style="187"/>
    <col min="10496" max="10496" width="2.625" style="187" bestFit="1" customWidth="1"/>
    <col min="10497" max="10499" width="25" style="187" customWidth="1"/>
    <col min="10500" max="10500" width="26" style="187" bestFit="1" customWidth="1"/>
    <col min="10501" max="10504" width="10.375" style="187" bestFit="1" customWidth="1"/>
    <col min="10505" max="10505" width="11" style="187" customWidth="1"/>
    <col min="10506" max="10506" width="3.375" style="187" customWidth="1"/>
    <col min="10507" max="10507" width="5.125" style="187" customWidth="1"/>
    <col min="10508" max="10508" width="12.75" style="187" bestFit="1" customWidth="1"/>
    <col min="10509" max="10509" width="10.625" style="187" bestFit="1" customWidth="1"/>
    <col min="10510" max="10510" width="11.875" style="187" bestFit="1" customWidth="1"/>
    <col min="10511" max="10751" width="26.25" style="187"/>
    <col min="10752" max="10752" width="2.625" style="187" bestFit="1" customWidth="1"/>
    <col min="10753" max="10755" width="25" style="187" customWidth="1"/>
    <col min="10756" max="10756" width="26" style="187" bestFit="1" customWidth="1"/>
    <col min="10757" max="10760" width="10.375" style="187" bestFit="1" customWidth="1"/>
    <col min="10761" max="10761" width="11" style="187" customWidth="1"/>
    <col min="10762" max="10762" width="3.375" style="187" customWidth="1"/>
    <col min="10763" max="10763" width="5.125" style="187" customWidth="1"/>
    <col min="10764" max="10764" width="12.75" style="187" bestFit="1" customWidth="1"/>
    <col min="10765" max="10765" width="10.625" style="187" bestFit="1" customWidth="1"/>
    <col min="10766" max="10766" width="11.875" style="187" bestFit="1" customWidth="1"/>
    <col min="10767" max="11007" width="26.25" style="187"/>
    <col min="11008" max="11008" width="2.625" style="187" bestFit="1" customWidth="1"/>
    <col min="11009" max="11011" width="25" style="187" customWidth="1"/>
    <col min="11012" max="11012" width="26" style="187" bestFit="1" customWidth="1"/>
    <col min="11013" max="11016" width="10.375" style="187" bestFit="1" customWidth="1"/>
    <col min="11017" max="11017" width="11" style="187" customWidth="1"/>
    <col min="11018" max="11018" width="3.375" style="187" customWidth="1"/>
    <col min="11019" max="11019" width="5.125" style="187" customWidth="1"/>
    <col min="11020" max="11020" width="12.75" style="187" bestFit="1" customWidth="1"/>
    <col min="11021" max="11021" width="10.625" style="187" bestFit="1" customWidth="1"/>
    <col min="11022" max="11022" width="11.875" style="187" bestFit="1" customWidth="1"/>
    <col min="11023" max="11263" width="26.25" style="187"/>
    <col min="11264" max="11264" width="2.625" style="187" bestFit="1" customWidth="1"/>
    <col min="11265" max="11267" width="25" style="187" customWidth="1"/>
    <col min="11268" max="11268" width="26" style="187" bestFit="1" customWidth="1"/>
    <col min="11269" max="11272" width="10.375" style="187" bestFit="1" customWidth="1"/>
    <col min="11273" max="11273" width="11" style="187" customWidth="1"/>
    <col min="11274" max="11274" width="3.375" style="187" customWidth="1"/>
    <col min="11275" max="11275" width="5.125" style="187" customWidth="1"/>
    <col min="11276" max="11276" width="12.75" style="187" bestFit="1" customWidth="1"/>
    <col min="11277" max="11277" width="10.625" style="187" bestFit="1" customWidth="1"/>
    <col min="11278" max="11278" width="11.875" style="187" bestFit="1" customWidth="1"/>
    <col min="11279" max="11519" width="26.25" style="187"/>
    <col min="11520" max="11520" width="2.625" style="187" bestFit="1" customWidth="1"/>
    <col min="11521" max="11523" width="25" style="187" customWidth="1"/>
    <col min="11524" max="11524" width="26" style="187" bestFit="1" customWidth="1"/>
    <col min="11525" max="11528" width="10.375" style="187" bestFit="1" customWidth="1"/>
    <col min="11529" max="11529" width="11" style="187" customWidth="1"/>
    <col min="11530" max="11530" width="3.375" style="187" customWidth="1"/>
    <col min="11531" max="11531" width="5.125" style="187" customWidth="1"/>
    <col min="11532" max="11532" width="12.75" style="187" bestFit="1" customWidth="1"/>
    <col min="11533" max="11533" width="10.625" style="187" bestFit="1" customWidth="1"/>
    <col min="11534" max="11534" width="11.875" style="187" bestFit="1" customWidth="1"/>
    <col min="11535" max="11775" width="26.25" style="187"/>
    <col min="11776" max="11776" width="2.625" style="187" bestFit="1" customWidth="1"/>
    <col min="11777" max="11779" width="25" style="187" customWidth="1"/>
    <col min="11780" max="11780" width="26" style="187" bestFit="1" customWidth="1"/>
    <col min="11781" max="11784" width="10.375" style="187" bestFit="1" customWidth="1"/>
    <col min="11785" max="11785" width="11" style="187" customWidth="1"/>
    <col min="11786" max="11786" width="3.375" style="187" customWidth="1"/>
    <col min="11787" max="11787" width="5.125" style="187" customWidth="1"/>
    <col min="11788" max="11788" width="12.75" style="187" bestFit="1" customWidth="1"/>
    <col min="11789" max="11789" width="10.625" style="187" bestFit="1" customWidth="1"/>
    <col min="11790" max="11790" width="11.875" style="187" bestFit="1" customWidth="1"/>
    <col min="11791" max="12031" width="26.25" style="187"/>
    <col min="12032" max="12032" width="2.625" style="187" bestFit="1" customWidth="1"/>
    <col min="12033" max="12035" width="25" style="187" customWidth="1"/>
    <col min="12036" max="12036" width="26" style="187" bestFit="1" customWidth="1"/>
    <col min="12037" max="12040" width="10.375" style="187" bestFit="1" customWidth="1"/>
    <col min="12041" max="12041" width="11" style="187" customWidth="1"/>
    <col min="12042" max="12042" width="3.375" style="187" customWidth="1"/>
    <col min="12043" max="12043" width="5.125" style="187" customWidth="1"/>
    <col min="12044" max="12044" width="12.75" style="187" bestFit="1" customWidth="1"/>
    <col min="12045" max="12045" width="10.625" style="187" bestFit="1" customWidth="1"/>
    <col min="12046" max="12046" width="11.875" style="187" bestFit="1" customWidth="1"/>
    <col min="12047" max="12287" width="26.25" style="187"/>
    <col min="12288" max="12288" width="2.625" style="187" bestFit="1" customWidth="1"/>
    <col min="12289" max="12291" width="25" style="187" customWidth="1"/>
    <col min="12292" max="12292" width="26" style="187" bestFit="1" customWidth="1"/>
    <col min="12293" max="12296" width="10.375" style="187" bestFit="1" customWidth="1"/>
    <col min="12297" max="12297" width="11" style="187" customWidth="1"/>
    <col min="12298" max="12298" width="3.375" style="187" customWidth="1"/>
    <col min="12299" max="12299" width="5.125" style="187" customWidth="1"/>
    <col min="12300" max="12300" width="12.75" style="187" bestFit="1" customWidth="1"/>
    <col min="12301" max="12301" width="10.625" style="187" bestFit="1" customWidth="1"/>
    <col min="12302" max="12302" width="11.875" style="187" bestFit="1" customWidth="1"/>
    <col min="12303" max="12543" width="26.25" style="187"/>
    <col min="12544" max="12544" width="2.625" style="187" bestFit="1" customWidth="1"/>
    <col min="12545" max="12547" width="25" style="187" customWidth="1"/>
    <col min="12548" max="12548" width="26" style="187" bestFit="1" customWidth="1"/>
    <col min="12549" max="12552" width="10.375" style="187" bestFit="1" customWidth="1"/>
    <col min="12553" max="12553" width="11" style="187" customWidth="1"/>
    <col min="12554" max="12554" width="3.375" style="187" customWidth="1"/>
    <col min="12555" max="12555" width="5.125" style="187" customWidth="1"/>
    <col min="12556" max="12556" width="12.75" style="187" bestFit="1" customWidth="1"/>
    <col min="12557" max="12557" width="10.625" style="187" bestFit="1" customWidth="1"/>
    <col min="12558" max="12558" width="11.875" style="187" bestFit="1" customWidth="1"/>
    <col min="12559" max="12799" width="26.25" style="187"/>
    <col min="12800" max="12800" width="2.625" style="187" bestFit="1" customWidth="1"/>
    <col min="12801" max="12803" width="25" style="187" customWidth="1"/>
    <col min="12804" max="12804" width="26" style="187" bestFit="1" customWidth="1"/>
    <col min="12805" max="12808" width="10.375" style="187" bestFit="1" customWidth="1"/>
    <col min="12809" max="12809" width="11" style="187" customWidth="1"/>
    <col min="12810" max="12810" width="3.375" style="187" customWidth="1"/>
    <col min="12811" max="12811" width="5.125" style="187" customWidth="1"/>
    <col min="12812" max="12812" width="12.75" style="187" bestFit="1" customWidth="1"/>
    <col min="12813" max="12813" width="10.625" style="187" bestFit="1" customWidth="1"/>
    <col min="12814" max="12814" width="11.875" style="187" bestFit="1" customWidth="1"/>
    <col min="12815" max="13055" width="26.25" style="187"/>
    <col min="13056" max="13056" width="2.625" style="187" bestFit="1" customWidth="1"/>
    <col min="13057" max="13059" width="25" style="187" customWidth="1"/>
    <col min="13060" max="13060" width="26" style="187" bestFit="1" customWidth="1"/>
    <col min="13061" max="13064" width="10.375" style="187" bestFit="1" customWidth="1"/>
    <col min="13065" max="13065" width="11" style="187" customWidth="1"/>
    <col min="13066" max="13066" width="3.375" style="187" customWidth="1"/>
    <col min="13067" max="13067" width="5.125" style="187" customWidth="1"/>
    <col min="13068" max="13068" width="12.75" style="187" bestFit="1" customWidth="1"/>
    <col min="13069" max="13069" width="10.625" style="187" bestFit="1" customWidth="1"/>
    <col min="13070" max="13070" width="11.875" style="187" bestFit="1" customWidth="1"/>
    <col min="13071" max="13311" width="26.25" style="187"/>
    <col min="13312" max="13312" width="2.625" style="187" bestFit="1" customWidth="1"/>
    <col min="13313" max="13315" width="25" style="187" customWidth="1"/>
    <col min="13316" max="13316" width="26" style="187" bestFit="1" customWidth="1"/>
    <col min="13317" max="13320" width="10.375" style="187" bestFit="1" customWidth="1"/>
    <col min="13321" max="13321" width="11" style="187" customWidth="1"/>
    <col min="13322" max="13322" width="3.375" style="187" customWidth="1"/>
    <col min="13323" max="13323" width="5.125" style="187" customWidth="1"/>
    <col min="13324" max="13324" width="12.75" style="187" bestFit="1" customWidth="1"/>
    <col min="13325" max="13325" width="10.625" style="187" bestFit="1" customWidth="1"/>
    <col min="13326" max="13326" width="11.875" style="187" bestFit="1" customWidth="1"/>
    <col min="13327" max="13567" width="26.25" style="187"/>
    <col min="13568" max="13568" width="2.625" style="187" bestFit="1" customWidth="1"/>
    <col min="13569" max="13571" width="25" style="187" customWidth="1"/>
    <col min="13572" max="13572" width="26" style="187" bestFit="1" customWidth="1"/>
    <col min="13573" max="13576" width="10.375" style="187" bestFit="1" customWidth="1"/>
    <col min="13577" max="13577" width="11" style="187" customWidth="1"/>
    <col min="13578" max="13578" width="3.375" style="187" customWidth="1"/>
    <col min="13579" max="13579" width="5.125" style="187" customWidth="1"/>
    <col min="13580" max="13580" width="12.75" style="187" bestFit="1" customWidth="1"/>
    <col min="13581" max="13581" width="10.625" style="187" bestFit="1" customWidth="1"/>
    <col min="13582" max="13582" width="11.875" style="187" bestFit="1" customWidth="1"/>
    <col min="13583" max="13823" width="26.25" style="187"/>
    <col min="13824" max="13824" width="2.625" style="187" bestFit="1" customWidth="1"/>
    <col min="13825" max="13827" width="25" style="187" customWidth="1"/>
    <col min="13828" max="13828" width="26" style="187" bestFit="1" customWidth="1"/>
    <col min="13829" max="13832" width="10.375" style="187" bestFit="1" customWidth="1"/>
    <col min="13833" max="13833" width="11" style="187" customWidth="1"/>
    <col min="13834" max="13834" width="3.375" style="187" customWidth="1"/>
    <col min="13835" max="13835" width="5.125" style="187" customWidth="1"/>
    <col min="13836" max="13836" width="12.75" style="187" bestFit="1" customWidth="1"/>
    <col min="13837" max="13837" width="10.625" style="187" bestFit="1" customWidth="1"/>
    <col min="13838" max="13838" width="11.875" style="187" bestFit="1" customWidth="1"/>
    <col min="13839" max="14079" width="26.25" style="187"/>
    <col min="14080" max="14080" width="2.625" style="187" bestFit="1" customWidth="1"/>
    <col min="14081" max="14083" width="25" style="187" customWidth="1"/>
    <col min="14084" max="14084" width="26" style="187" bestFit="1" customWidth="1"/>
    <col min="14085" max="14088" width="10.375" style="187" bestFit="1" customWidth="1"/>
    <col min="14089" max="14089" width="11" style="187" customWidth="1"/>
    <col min="14090" max="14090" width="3.375" style="187" customWidth="1"/>
    <col min="14091" max="14091" width="5.125" style="187" customWidth="1"/>
    <col min="14092" max="14092" width="12.75" style="187" bestFit="1" customWidth="1"/>
    <col min="14093" max="14093" width="10.625" style="187" bestFit="1" customWidth="1"/>
    <col min="14094" max="14094" width="11.875" style="187" bestFit="1" customWidth="1"/>
    <col min="14095" max="14335" width="26.25" style="187"/>
    <col min="14336" max="14336" width="2.625" style="187" bestFit="1" customWidth="1"/>
    <col min="14337" max="14339" width="25" style="187" customWidth="1"/>
    <col min="14340" max="14340" width="26" style="187" bestFit="1" customWidth="1"/>
    <col min="14341" max="14344" width="10.375" style="187" bestFit="1" customWidth="1"/>
    <col min="14345" max="14345" width="11" style="187" customWidth="1"/>
    <col min="14346" max="14346" width="3.375" style="187" customWidth="1"/>
    <col min="14347" max="14347" width="5.125" style="187" customWidth="1"/>
    <col min="14348" max="14348" width="12.75" style="187" bestFit="1" customWidth="1"/>
    <col min="14349" max="14349" width="10.625" style="187" bestFit="1" customWidth="1"/>
    <col min="14350" max="14350" width="11.875" style="187" bestFit="1" customWidth="1"/>
    <col min="14351" max="14591" width="26.25" style="187"/>
    <col min="14592" max="14592" width="2.625" style="187" bestFit="1" customWidth="1"/>
    <col min="14593" max="14595" width="25" style="187" customWidth="1"/>
    <col min="14596" max="14596" width="26" style="187" bestFit="1" customWidth="1"/>
    <col min="14597" max="14600" width="10.375" style="187" bestFit="1" customWidth="1"/>
    <col min="14601" max="14601" width="11" style="187" customWidth="1"/>
    <col min="14602" max="14602" width="3.375" style="187" customWidth="1"/>
    <col min="14603" max="14603" width="5.125" style="187" customWidth="1"/>
    <col min="14604" max="14604" width="12.75" style="187" bestFit="1" customWidth="1"/>
    <col min="14605" max="14605" width="10.625" style="187" bestFit="1" customWidth="1"/>
    <col min="14606" max="14606" width="11.875" style="187" bestFit="1" customWidth="1"/>
    <col min="14607" max="14847" width="26.25" style="187"/>
    <col min="14848" max="14848" width="2.625" style="187" bestFit="1" customWidth="1"/>
    <col min="14849" max="14851" width="25" style="187" customWidth="1"/>
    <col min="14852" max="14852" width="26" style="187" bestFit="1" customWidth="1"/>
    <col min="14853" max="14856" width="10.375" style="187" bestFit="1" customWidth="1"/>
    <col min="14857" max="14857" width="11" style="187" customWidth="1"/>
    <col min="14858" max="14858" width="3.375" style="187" customWidth="1"/>
    <col min="14859" max="14859" width="5.125" style="187" customWidth="1"/>
    <col min="14860" max="14860" width="12.75" style="187" bestFit="1" customWidth="1"/>
    <col min="14861" max="14861" width="10.625" style="187" bestFit="1" customWidth="1"/>
    <col min="14862" max="14862" width="11.875" style="187" bestFit="1" customWidth="1"/>
    <col min="14863" max="15103" width="26.25" style="187"/>
    <col min="15104" max="15104" width="2.625" style="187" bestFit="1" customWidth="1"/>
    <col min="15105" max="15107" width="25" style="187" customWidth="1"/>
    <col min="15108" max="15108" width="26" style="187" bestFit="1" customWidth="1"/>
    <col min="15109" max="15112" width="10.375" style="187" bestFit="1" customWidth="1"/>
    <col min="15113" max="15113" width="11" style="187" customWidth="1"/>
    <col min="15114" max="15114" width="3.375" style="187" customWidth="1"/>
    <col min="15115" max="15115" width="5.125" style="187" customWidth="1"/>
    <col min="15116" max="15116" width="12.75" style="187" bestFit="1" customWidth="1"/>
    <col min="15117" max="15117" width="10.625" style="187" bestFit="1" customWidth="1"/>
    <col min="15118" max="15118" width="11.875" style="187" bestFit="1" customWidth="1"/>
    <col min="15119" max="15359" width="26.25" style="187"/>
    <col min="15360" max="15360" width="2.625" style="187" bestFit="1" customWidth="1"/>
    <col min="15361" max="15363" width="25" style="187" customWidth="1"/>
    <col min="15364" max="15364" width="26" style="187" bestFit="1" customWidth="1"/>
    <col min="15365" max="15368" width="10.375" style="187" bestFit="1" customWidth="1"/>
    <col min="15369" max="15369" width="11" style="187" customWidth="1"/>
    <col min="15370" max="15370" width="3.375" style="187" customWidth="1"/>
    <col min="15371" max="15371" width="5.125" style="187" customWidth="1"/>
    <col min="15372" max="15372" width="12.75" style="187" bestFit="1" customWidth="1"/>
    <col min="15373" max="15373" width="10.625" style="187" bestFit="1" customWidth="1"/>
    <col min="15374" max="15374" width="11.875" style="187" bestFit="1" customWidth="1"/>
    <col min="15375" max="15615" width="26.25" style="187"/>
    <col min="15616" max="15616" width="2.625" style="187" bestFit="1" customWidth="1"/>
    <col min="15617" max="15619" width="25" style="187" customWidth="1"/>
    <col min="15620" max="15620" width="26" style="187" bestFit="1" customWidth="1"/>
    <col min="15621" max="15624" width="10.375" style="187" bestFit="1" customWidth="1"/>
    <col min="15625" max="15625" width="11" style="187" customWidth="1"/>
    <col min="15626" max="15626" width="3.375" style="187" customWidth="1"/>
    <col min="15627" max="15627" width="5.125" style="187" customWidth="1"/>
    <col min="15628" max="15628" width="12.75" style="187" bestFit="1" customWidth="1"/>
    <col min="15629" max="15629" width="10.625" style="187" bestFit="1" customWidth="1"/>
    <col min="15630" max="15630" width="11.875" style="187" bestFit="1" customWidth="1"/>
    <col min="15631" max="15871" width="26.25" style="187"/>
    <col min="15872" max="15872" width="2.625" style="187" bestFit="1" customWidth="1"/>
    <col min="15873" max="15875" width="25" style="187" customWidth="1"/>
    <col min="15876" max="15876" width="26" style="187" bestFit="1" customWidth="1"/>
    <col min="15877" max="15880" width="10.375" style="187" bestFit="1" customWidth="1"/>
    <col min="15881" max="15881" width="11" style="187" customWidth="1"/>
    <col min="15882" max="15882" width="3.375" style="187" customWidth="1"/>
    <col min="15883" max="15883" width="5.125" style="187" customWidth="1"/>
    <col min="15884" max="15884" width="12.75" style="187" bestFit="1" customWidth="1"/>
    <col min="15885" max="15885" width="10.625" style="187" bestFit="1" customWidth="1"/>
    <col min="15886" max="15886" width="11.875" style="187" bestFit="1" customWidth="1"/>
    <col min="15887" max="16127" width="26.25" style="187"/>
    <col min="16128" max="16128" width="2.625" style="187" bestFit="1" customWidth="1"/>
    <col min="16129" max="16131" width="25" style="187" customWidth="1"/>
    <col min="16132" max="16132" width="26" style="187" bestFit="1" customWidth="1"/>
    <col min="16133" max="16136" width="10.375" style="187" bestFit="1" customWidth="1"/>
    <col min="16137" max="16137" width="11" style="187" customWidth="1"/>
    <col min="16138" max="16138" width="3.375" style="187" customWidth="1"/>
    <col min="16139" max="16139" width="5.125" style="187" customWidth="1"/>
    <col min="16140" max="16140" width="12.75" style="187" bestFit="1" customWidth="1"/>
    <col min="16141" max="16141" width="10.625" style="187" bestFit="1" customWidth="1"/>
    <col min="16142" max="16142" width="11.875" style="187" bestFit="1" customWidth="1"/>
    <col min="16143" max="16384" width="26.25" style="187"/>
  </cols>
  <sheetData>
    <row r="1" spans="1:15" ht="33.75" x14ac:dyDescent="0.2">
      <c r="A1" s="2146" t="s">
        <v>39</v>
      </c>
      <c r="B1" s="2147"/>
      <c r="C1" s="2147"/>
      <c r="D1" s="2147"/>
      <c r="E1" s="2147"/>
      <c r="F1" s="2147"/>
      <c r="G1" s="2147"/>
      <c r="H1" s="2147"/>
      <c r="I1" s="2147"/>
      <c r="J1" s="2147"/>
      <c r="K1" s="2147"/>
      <c r="L1" s="2147"/>
      <c r="M1" s="2147"/>
      <c r="N1" s="2147"/>
      <c r="O1" s="2148"/>
    </row>
    <row r="2" spans="1:15" s="188" customFormat="1" ht="18.75" customHeight="1" x14ac:dyDescent="0.2">
      <c r="A2" s="222" t="s">
        <v>38</v>
      </c>
      <c r="B2" s="222" t="s">
        <v>40</v>
      </c>
      <c r="C2" s="222" t="s">
        <v>41</v>
      </c>
      <c r="D2" s="222" t="s">
        <v>42</v>
      </c>
      <c r="E2" s="2149" t="s">
        <v>36</v>
      </c>
      <c r="F2" s="2150"/>
      <c r="G2" s="2151"/>
      <c r="H2" s="2152" t="s">
        <v>43</v>
      </c>
      <c r="I2" s="222" t="s">
        <v>26</v>
      </c>
      <c r="J2" s="2149" t="s">
        <v>44</v>
      </c>
      <c r="K2" s="2150"/>
      <c r="L2" s="2151"/>
      <c r="M2" s="2149" t="s">
        <v>45</v>
      </c>
      <c r="N2" s="2151"/>
      <c r="O2" s="2152" t="s">
        <v>46</v>
      </c>
    </row>
    <row r="3" spans="1:15" s="188" customFormat="1" ht="18.75" customHeight="1" x14ac:dyDescent="0.2">
      <c r="A3" s="223"/>
      <c r="B3" s="223"/>
      <c r="C3" s="223"/>
      <c r="D3" s="223"/>
      <c r="E3" s="2149" t="s">
        <v>47</v>
      </c>
      <c r="F3" s="2151"/>
      <c r="G3" s="222"/>
      <c r="H3" s="2153"/>
      <c r="I3" s="223"/>
      <c r="J3" s="222"/>
      <c r="K3" s="222"/>
      <c r="L3" s="222"/>
      <c r="M3" s="222"/>
      <c r="N3" s="222"/>
      <c r="O3" s="2153"/>
    </row>
    <row r="4" spans="1:15" s="188" customFormat="1" ht="56.25" x14ac:dyDescent="0.3">
      <c r="A4" s="223"/>
      <c r="B4" s="224"/>
      <c r="C4" s="224"/>
      <c r="D4" s="224"/>
      <c r="E4" s="189" t="s">
        <v>13</v>
      </c>
      <c r="F4" s="189" t="s">
        <v>12</v>
      </c>
      <c r="G4" s="224" t="s">
        <v>48</v>
      </c>
      <c r="H4" s="2154"/>
      <c r="I4" s="224"/>
      <c r="J4" s="190" t="s">
        <v>49</v>
      </c>
      <c r="K4" s="191" t="s">
        <v>50</v>
      </c>
      <c r="L4" s="191" t="s">
        <v>51</v>
      </c>
      <c r="M4" s="190" t="s">
        <v>52</v>
      </c>
      <c r="N4" s="190" t="s">
        <v>53</v>
      </c>
      <c r="O4" s="2154"/>
    </row>
    <row r="5" spans="1:15" s="197" customFormat="1" ht="126" hidden="1" x14ac:dyDescent="0.2">
      <c r="A5" s="900">
        <v>1</v>
      </c>
      <c r="B5" s="192" t="s">
        <v>496</v>
      </c>
      <c r="C5" s="193" t="s">
        <v>495</v>
      </c>
      <c r="D5" s="193" t="s">
        <v>494</v>
      </c>
      <c r="E5" s="414"/>
      <c r="F5" s="194" t="s">
        <v>1</v>
      </c>
      <c r="G5" s="195" t="s">
        <v>493</v>
      </c>
      <c r="H5" s="193" t="s">
        <v>492</v>
      </c>
      <c r="I5" s="415"/>
      <c r="J5" s="195" t="s">
        <v>332</v>
      </c>
      <c r="K5" s="194">
        <v>4</v>
      </c>
      <c r="L5" s="194" t="s">
        <v>309</v>
      </c>
      <c r="M5" s="195"/>
      <c r="N5" s="194" t="s">
        <v>54</v>
      </c>
      <c r="O5" s="196" t="s">
        <v>55</v>
      </c>
    </row>
    <row r="6" spans="1:15" s="197" customFormat="1" ht="409.5" hidden="1" x14ac:dyDescent="0.2">
      <c r="A6" s="194">
        <v>2</v>
      </c>
      <c r="B6" s="198" t="s">
        <v>491</v>
      </c>
      <c r="C6" s="199" t="s">
        <v>490</v>
      </c>
      <c r="D6" s="199" t="s">
        <v>489</v>
      </c>
      <c r="E6" s="200"/>
      <c r="F6" s="194" t="s">
        <v>1</v>
      </c>
      <c r="G6" s="199" t="s">
        <v>488</v>
      </c>
      <c r="H6" s="199" t="s">
        <v>487</v>
      </c>
      <c r="I6" s="200"/>
      <c r="J6" s="195" t="s">
        <v>332</v>
      </c>
      <c r="K6" s="201">
        <v>4</v>
      </c>
      <c r="L6" s="194" t="s">
        <v>309</v>
      </c>
      <c r="M6" s="195" t="s">
        <v>486</v>
      </c>
      <c r="N6" s="194" t="s">
        <v>18</v>
      </c>
      <c r="O6" s="202" t="s">
        <v>55</v>
      </c>
    </row>
    <row r="7" spans="1:15" s="197" customFormat="1" ht="23.25" x14ac:dyDescent="0.2">
      <c r="A7" s="908" t="s">
        <v>498</v>
      </c>
      <c r="B7" s="915"/>
      <c r="C7" s="916"/>
      <c r="D7" s="916"/>
      <c r="E7" s="916"/>
      <c r="F7" s="917"/>
      <c r="G7" s="916"/>
      <c r="H7" s="916"/>
      <c r="I7" s="916"/>
      <c r="J7" s="918"/>
      <c r="K7" s="919"/>
      <c r="L7" s="917"/>
      <c r="M7" s="918"/>
      <c r="N7" s="920"/>
      <c r="O7" s="202"/>
    </row>
    <row r="8" spans="1:15" s="213" customFormat="1" ht="147" x14ac:dyDescent="0.2">
      <c r="A8" s="205">
        <v>22</v>
      </c>
      <c r="B8" s="206" t="s">
        <v>392</v>
      </c>
      <c r="C8" s="207" t="s">
        <v>391</v>
      </c>
      <c r="D8" s="207" t="s">
        <v>390</v>
      </c>
      <c r="E8" s="416"/>
      <c r="F8" s="208" t="s">
        <v>14</v>
      </c>
      <c r="G8" s="207"/>
      <c r="H8" s="207"/>
      <c r="I8" s="416"/>
      <c r="J8" s="209" t="s">
        <v>332</v>
      </c>
      <c r="K8" s="417">
        <v>2</v>
      </c>
      <c r="L8" s="208" t="s">
        <v>331</v>
      </c>
      <c r="M8" s="208"/>
      <c r="N8" s="208" t="s">
        <v>18</v>
      </c>
      <c r="O8" s="210" t="s">
        <v>387</v>
      </c>
    </row>
    <row r="9" spans="1:15" s="213" customFormat="1" x14ac:dyDescent="0.2">
      <c r="A9" s="205"/>
      <c r="B9" s="206" t="s">
        <v>499</v>
      </c>
      <c r="C9" s="207"/>
      <c r="D9" s="207"/>
      <c r="E9" s="416"/>
      <c r="F9" s="208"/>
      <c r="G9" s="207"/>
      <c r="H9" s="207"/>
      <c r="I9" s="416"/>
      <c r="J9" s="209"/>
      <c r="K9" s="417"/>
      <c r="L9" s="208"/>
      <c r="M9" s="208"/>
      <c r="N9" s="208"/>
      <c r="O9" s="210"/>
    </row>
    <row r="10" spans="1:15" s="213" customFormat="1" ht="84" x14ac:dyDescent="0.2">
      <c r="A10" s="205">
        <v>11</v>
      </c>
      <c r="B10" s="206" t="s">
        <v>242</v>
      </c>
      <c r="C10" s="207" t="s">
        <v>443</v>
      </c>
      <c r="D10" s="207" t="s">
        <v>442</v>
      </c>
      <c r="E10" s="416"/>
      <c r="F10" s="208" t="s">
        <v>1</v>
      </c>
      <c r="G10" s="207" t="s">
        <v>441</v>
      </c>
      <c r="H10" s="207" t="s">
        <v>321</v>
      </c>
      <c r="I10" s="416"/>
      <c r="J10" s="209" t="s">
        <v>332</v>
      </c>
      <c r="K10" s="417">
        <v>2</v>
      </c>
      <c r="L10" s="208" t="s">
        <v>320</v>
      </c>
      <c r="M10" s="208" t="s">
        <v>436</v>
      </c>
      <c r="N10" s="208" t="s">
        <v>18</v>
      </c>
      <c r="O10" s="210" t="s">
        <v>57</v>
      </c>
    </row>
    <row r="11" spans="1:15" s="213" customFormat="1" ht="23.25" x14ac:dyDescent="0.2">
      <c r="A11" s="908" t="s">
        <v>500</v>
      </c>
      <c r="B11" s="909"/>
      <c r="C11" s="910"/>
      <c r="D11" s="910"/>
      <c r="E11" s="910"/>
      <c r="F11" s="911"/>
      <c r="G11" s="910"/>
      <c r="H11" s="910"/>
      <c r="I11" s="910"/>
      <c r="J11" s="912"/>
      <c r="K11" s="913"/>
      <c r="L11" s="911"/>
      <c r="M11" s="911"/>
      <c r="N11" s="914"/>
      <c r="O11" s="210"/>
    </row>
    <row r="12" spans="1:15" s="213" customFormat="1" ht="23.25" x14ac:dyDescent="0.2">
      <c r="A12" s="901"/>
      <c r="B12" s="902"/>
      <c r="C12" s="903"/>
      <c r="D12" s="903"/>
      <c r="E12" s="903"/>
      <c r="F12" s="904"/>
      <c r="G12" s="903"/>
      <c r="H12" s="903"/>
      <c r="I12" s="903"/>
      <c r="J12" s="905"/>
      <c r="K12" s="906"/>
      <c r="L12" s="904"/>
      <c r="M12" s="904"/>
      <c r="N12" s="907"/>
      <c r="O12" s="210"/>
    </row>
    <row r="13" spans="1:15" s="213" customFormat="1" ht="23.25" x14ac:dyDescent="0.2">
      <c r="A13" s="908" t="s">
        <v>501</v>
      </c>
      <c r="B13" s="909"/>
      <c r="C13" s="910"/>
      <c r="D13" s="910"/>
      <c r="E13" s="910"/>
      <c r="F13" s="911"/>
      <c r="G13" s="910"/>
      <c r="H13" s="910"/>
      <c r="I13" s="910"/>
      <c r="J13" s="912"/>
      <c r="K13" s="913"/>
      <c r="L13" s="911"/>
      <c r="M13" s="911"/>
      <c r="N13" s="914"/>
      <c r="O13" s="210"/>
    </row>
    <row r="14" spans="1:15" s="213" customFormat="1" ht="210" x14ac:dyDescent="0.2">
      <c r="A14" s="205">
        <v>9</v>
      </c>
      <c r="B14" s="206" t="s">
        <v>454</v>
      </c>
      <c r="C14" s="207" t="s">
        <v>453</v>
      </c>
      <c r="D14" s="207" t="s">
        <v>452</v>
      </c>
      <c r="E14" s="416"/>
      <c r="F14" s="208" t="s">
        <v>1</v>
      </c>
      <c r="G14" s="207" t="s">
        <v>451</v>
      </c>
      <c r="H14" s="207" t="s">
        <v>450</v>
      </c>
      <c r="I14" s="416"/>
      <c r="J14" s="209" t="s">
        <v>400</v>
      </c>
      <c r="K14" s="417">
        <v>1</v>
      </c>
      <c r="L14" s="208" t="s">
        <v>449</v>
      </c>
      <c r="M14" s="208"/>
      <c r="N14" s="208" t="s">
        <v>18</v>
      </c>
      <c r="O14" s="210" t="s">
        <v>57</v>
      </c>
    </row>
    <row r="15" spans="1:15" s="213" customFormat="1" ht="23.25" x14ac:dyDescent="0.2">
      <c r="A15" s="908" t="s">
        <v>502</v>
      </c>
      <c r="B15" s="909"/>
      <c r="C15" s="910"/>
      <c r="D15" s="910"/>
      <c r="E15" s="910"/>
      <c r="F15" s="911"/>
      <c r="G15" s="910"/>
      <c r="H15" s="910"/>
      <c r="I15" s="910"/>
      <c r="J15" s="912"/>
      <c r="K15" s="913"/>
      <c r="L15" s="911"/>
      <c r="M15" s="911"/>
      <c r="N15" s="914"/>
      <c r="O15" s="210"/>
    </row>
    <row r="16" spans="1:15" s="197" customFormat="1" ht="168" customHeight="1" x14ac:dyDescent="0.2">
      <c r="A16" s="194"/>
      <c r="B16" s="198" t="s">
        <v>503</v>
      </c>
      <c r="C16" s="199"/>
      <c r="D16" s="199"/>
      <c r="E16" s="200"/>
      <c r="F16" s="194"/>
      <c r="G16" s="199"/>
      <c r="H16" s="199"/>
      <c r="I16" s="200"/>
      <c r="J16" s="195"/>
      <c r="K16" s="203"/>
      <c r="L16" s="194"/>
      <c r="M16" s="195"/>
      <c r="N16" s="194"/>
      <c r="O16" s="202"/>
    </row>
    <row r="17" spans="1:15" s="197" customFormat="1" ht="168" customHeight="1" x14ac:dyDescent="0.2">
      <c r="A17" s="194">
        <v>3</v>
      </c>
      <c r="B17" s="198" t="s">
        <v>485</v>
      </c>
      <c r="C17" s="199" t="s">
        <v>17</v>
      </c>
      <c r="D17" s="199" t="s">
        <v>484</v>
      </c>
      <c r="E17" s="200"/>
      <c r="F17" s="194" t="s">
        <v>1</v>
      </c>
      <c r="G17" s="199" t="s">
        <v>483</v>
      </c>
      <c r="H17" s="199" t="s">
        <v>482</v>
      </c>
      <c r="I17" s="200"/>
      <c r="J17" s="195" t="s">
        <v>332</v>
      </c>
      <c r="K17" s="203">
        <v>4</v>
      </c>
      <c r="L17" s="194" t="s">
        <v>309</v>
      </c>
      <c r="M17" s="195"/>
      <c r="N17" s="194" t="s">
        <v>54</v>
      </c>
      <c r="O17" s="202" t="s">
        <v>55</v>
      </c>
    </row>
    <row r="18" spans="1:15" ht="63" x14ac:dyDescent="0.2">
      <c r="A18" s="194">
        <v>4</v>
      </c>
      <c r="B18" s="198" t="s">
        <v>481</v>
      </c>
      <c r="C18" s="199" t="s">
        <v>480</v>
      </c>
      <c r="D18" s="199" t="s">
        <v>479</v>
      </c>
      <c r="E18" s="200"/>
      <c r="F18" s="194" t="s">
        <v>1</v>
      </c>
      <c r="G18" s="199" t="s">
        <v>478</v>
      </c>
      <c r="H18" s="199" t="s">
        <v>477</v>
      </c>
      <c r="I18" s="200"/>
      <c r="J18" s="195" t="s">
        <v>332</v>
      </c>
      <c r="K18" s="203">
        <v>4</v>
      </c>
      <c r="L18" s="194" t="s">
        <v>331</v>
      </c>
      <c r="M18" s="194"/>
      <c r="N18" s="194" t="s">
        <v>18</v>
      </c>
      <c r="O18" s="202" t="s">
        <v>55</v>
      </c>
    </row>
    <row r="19" spans="1:15" ht="252" hidden="1" x14ac:dyDescent="0.2">
      <c r="A19" s="194">
        <v>5</v>
      </c>
      <c r="B19" s="204" t="s">
        <v>476</v>
      </c>
      <c r="C19" s="199" t="s">
        <v>475</v>
      </c>
      <c r="D19" s="199" t="s">
        <v>474</v>
      </c>
      <c r="E19" s="200"/>
      <c r="F19" s="194" t="s">
        <v>1</v>
      </c>
      <c r="G19" s="199" t="s">
        <v>473</v>
      </c>
      <c r="H19" s="199" t="s">
        <v>472</v>
      </c>
      <c r="I19" s="200"/>
      <c r="J19" s="195" t="s">
        <v>332</v>
      </c>
      <c r="K19" s="194">
        <v>4</v>
      </c>
      <c r="L19" s="194" t="s">
        <v>309</v>
      </c>
      <c r="M19" s="195" t="s">
        <v>471</v>
      </c>
      <c r="N19" s="194" t="s">
        <v>54</v>
      </c>
      <c r="O19" s="202" t="s">
        <v>55</v>
      </c>
    </row>
    <row r="20" spans="1:15" s="213" customFormat="1" ht="336" x14ac:dyDescent="0.2">
      <c r="A20" s="205">
        <v>14</v>
      </c>
      <c r="B20" s="422" t="s">
        <v>504</v>
      </c>
      <c r="C20" s="418" t="s">
        <v>431</v>
      </c>
      <c r="D20" s="418" t="s">
        <v>430</v>
      </c>
      <c r="E20" s="419"/>
      <c r="F20" s="420" t="s">
        <v>1</v>
      </c>
      <c r="G20" s="418" t="s">
        <v>429</v>
      </c>
      <c r="H20" s="418" t="s">
        <v>344</v>
      </c>
      <c r="I20" s="419"/>
      <c r="J20" s="209" t="s">
        <v>332</v>
      </c>
      <c r="K20" s="423">
        <v>2</v>
      </c>
      <c r="L20" s="420" t="s">
        <v>320</v>
      </c>
      <c r="M20" s="208"/>
      <c r="N20" s="420" t="s">
        <v>428</v>
      </c>
      <c r="O20" s="424" t="s">
        <v>57</v>
      </c>
    </row>
    <row r="21" spans="1:15" s="213" customFormat="1" ht="210" x14ac:dyDescent="0.2">
      <c r="A21" s="205">
        <v>15</v>
      </c>
      <c r="B21" s="421" t="s">
        <v>427</v>
      </c>
      <c r="C21" s="207" t="s">
        <v>426</v>
      </c>
      <c r="D21" s="207" t="s">
        <v>421</v>
      </c>
      <c r="E21" s="419"/>
      <c r="F21" s="420" t="s">
        <v>14</v>
      </c>
      <c r="G21" s="418" t="s">
        <v>425</v>
      </c>
      <c r="H21" s="418" t="s">
        <v>321</v>
      </c>
      <c r="I21" s="419"/>
      <c r="J21" s="209" t="s">
        <v>332</v>
      </c>
      <c r="K21" s="208"/>
      <c r="L21" s="208"/>
      <c r="M21" s="208"/>
      <c r="N21" s="208" t="s">
        <v>424</v>
      </c>
      <c r="O21" s="210" t="s">
        <v>57</v>
      </c>
    </row>
    <row r="22" spans="1:15" s="213" customFormat="1" x14ac:dyDescent="0.2">
      <c r="A22" s="205"/>
      <c r="B22" s="206" t="s">
        <v>505</v>
      </c>
      <c r="C22" s="207"/>
      <c r="D22" s="207"/>
      <c r="E22" s="419"/>
      <c r="F22" s="420"/>
      <c r="G22" s="418"/>
      <c r="H22" s="418"/>
      <c r="I22" s="419"/>
      <c r="J22" s="209"/>
      <c r="K22" s="208"/>
      <c r="L22" s="208"/>
      <c r="M22" s="208"/>
      <c r="N22" s="208"/>
      <c r="O22" s="210"/>
    </row>
    <row r="23" spans="1:15" s="213" customFormat="1" ht="210" x14ac:dyDescent="0.2">
      <c r="A23" s="205">
        <v>8</v>
      </c>
      <c r="B23" s="206" t="s">
        <v>497</v>
      </c>
      <c r="C23" s="207" t="s">
        <v>457</v>
      </c>
      <c r="D23" s="207" t="s">
        <v>56</v>
      </c>
      <c r="E23" s="416"/>
      <c r="F23" s="208" t="s">
        <v>1</v>
      </c>
      <c r="G23" s="207" t="s">
        <v>456</v>
      </c>
      <c r="H23" s="207" t="s">
        <v>321</v>
      </c>
      <c r="I23" s="416"/>
      <c r="J23" s="209" t="s">
        <v>400</v>
      </c>
      <c r="K23" s="417">
        <v>1</v>
      </c>
      <c r="L23" s="208" t="s">
        <v>455</v>
      </c>
      <c r="M23" s="208"/>
      <c r="N23" s="208" t="s">
        <v>18</v>
      </c>
      <c r="O23" s="210" t="s">
        <v>57</v>
      </c>
    </row>
    <row r="24" spans="1:15" s="213" customFormat="1" x14ac:dyDescent="0.2">
      <c r="A24" s="205"/>
      <c r="B24" s="206"/>
      <c r="C24" s="207"/>
      <c r="D24" s="207"/>
      <c r="E24" s="416"/>
      <c r="F24" s="208"/>
      <c r="G24" s="207"/>
      <c r="H24" s="207"/>
      <c r="I24" s="416"/>
      <c r="J24" s="209"/>
      <c r="K24" s="417"/>
      <c r="L24" s="208"/>
      <c r="M24" s="208"/>
      <c r="N24" s="208"/>
      <c r="O24" s="210"/>
    </row>
    <row r="25" spans="1:15" ht="294" x14ac:dyDescent="0.2">
      <c r="A25" s="205">
        <v>6</v>
      </c>
      <c r="B25" s="206" t="s">
        <v>470</v>
      </c>
      <c r="C25" s="207" t="s">
        <v>469</v>
      </c>
      <c r="D25" s="207" t="s">
        <v>468</v>
      </c>
      <c r="E25" s="416"/>
      <c r="F25" s="208" t="s">
        <v>1</v>
      </c>
      <c r="G25" s="207" t="s">
        <v>467</v>
      </c>
      <c r="H25" s="207" t="s">
        <v>466</v>
      </c>
      <c r="I25" s="416"/>
      <c r="J25" s="209" t="s">
        <v>460</v>
      </c>
      <c r="K25" s="417">
        <v>2</v>
      </c>
      <c r="L25" s="208" t="s">
        <v>320</v>
      </c>
      <c r="M25" s="209" t="s">
        <v>459</v>
      </c>
      <c r="N25" s="208" t="s">
        <v>18</v>
      </c>
      <c r="O25" s="210" t="s">
        <v>55</v>
      </c>
    </row>
    <row r="26" spans="1:15" ht="265.5" customHeight="1" x14ac:dyDescent="0.2">
      <c r="A26" s="2157">
        <v>7</v>
      </c>
      <c r="B26" s="2155" t="s">
        <v>465</v>
      </c>
      <c r="C26" s="2159" t="s">
        <v>464</v>
      </c>
      <c r="D26" s="211" t="s">
        <v>463</v>
      </c>
      <c r="E26" s="899"/>
      <c r="F26" s="212" t="s">
        <v>1</v>
      </c>
      <c r="G26" s="2159" t="s">
        <v>462</v>
      </c>
      <c r="H26" s="2159" t="s">
        <v>461</v>
      </c>
      <c r="I26" s="899"/>
      <c r="J26" s="2159" t="s">
        <v>460</v>
      </c>
      <c r="K26" s="2161">
        <v>2</v>
      </c>
      <c r="L26" s="2159" t="s">
        <v>320</v>
      </c>
      <c r="M26" s="2159" t="s">
        <v>459</v>
      </c>
      <c r="N26" s="2159" t="s">
        <v>18</v>
      </c>
      <c r="O26" s="210" t="s">
        <v>55</v>
      </c>
    </row>
    <row r="27" spans="1:15" ht="63" x14ac:dyDescent="0.2">
      <c r="A27" s="2158"/>
      <c r="B27" s="2156"/>
      <c r="C27" s="2160"/>
      <c r="D27" s="418" t="s">
        <v>458</v>
      </c>
      <c r="E27" s="419"/>
      <c r="F27" s="420" t="s">
        <v>1</v>
      </c>
      <c r="G27" s="2160"/>
      <c r="H27" s="2160"/>
      <c r="I27" s="419"/>
      <c r="J27" s="2160"/>
      <c r="K27" s="2162"/>
      <c r="L27" s="2160"/>
      <c r="M27" s="2160"/>
      <c r="N27" s="2160"/>
      <c r="O27" s="210"/>
    </row>
    <row r="28" spans="1:15" s="213" customFormat="1" ht="210" hidden="1" x14ac:dyDescent="0.2">
      <c r="A28" s="205">
        <v>10</v>
      </c>
      <c r="B28" s="206" t="s">
        <v>448</v>
      </c>
      <c r="C28" s="207" t="s">
        <v>447</v>
      </c>
      <c r="D28" s="207" t="s">
        <v>446</v>
      </c>
      <c r="E28" s="416"/>
      <c r="F28" s="208" t="s">
        <v>1</v>
      </c>
      <c r="G28" s="207" t="s">
        <v>445</v>
      </c>
      <c r="H28" s="207" t="s">
        <v>444</v>
      </c>
      <c r="I28" s="416"/>
      <c r="J28" s="209" t="s">
        <v>332</v>
      </c>
      <c r="K28" s="417">
        <v>2</v>
      </c>
      <c r="L28" s="208" t="s">
        <v>320</v>
      </c>
      <c r="M28" s="208"/>
      <c r="N28" s="208" t="s">
        <v>18</v>
      </c>
      <c r="O28" s="210" t="s">
        <v>57</v>
      </c>
    </row>
    <row r="29" spans="1:15" s="213" customFormat="1" ht="189" hidden="1" x14ac:dyDescent="0.2">
      <c r="A29" s="205">
        <v>12</v>
      </c>
      <c r="B29" s="421" t="s">
        <v>440</v>
      </c>
      <c r="C29" s="209" t="s">
        <v>439</v>
      </c>
      <c r="D29" s="209" t="s">
        <v>346</v>
      </c>
      <c r="E29" s="210"/>
      <c r="F29" s="208" t="s">
        <v>1</v>
      </c>
      <c r="G29" s="209" t="s">
        <v>438</v>
      </c>
      <c r="H29" s="207" t="s">
        <v>437</v>
      </c>
      <c r="I29" s="416"/>
      <c r="J29" s="209" t="s">
        <v>332</v>
      </c>
      <c r="K29" s="208">
        <v>2</v>
      </c>
      <c r="L29" s="208">
        <v>3</v>
      </c>
      <c r="M29" s="209" t="s">
        <v>436</v>
      </c>
      <c r="N29" s="208"/>
      <c r="O29" s="210" t="s">
        <v>57</v>
      </c>
    </row>
    <row r="30" spans="1:15" s="213" customFormat="1" ht="189" hidden="1" x14ac:dyDescent="0.2">
      <c r="A30" s="205">
        <v>13</v>
      </c>
      <c r="B30" s="421" t="s">
        <v>435</v>
      </c>
      <c r="C30" s="209" t="s">
        <v>434</v>
      </c>
      <c r="D30" s="209" t="s">
        <v>433</v>
      </c>
      <c r="E30" s="210"/>
      <c r="F30" s="208" t="s">
        <v>1</v>
      </c>
      <c r="G30" s="209" t="s">
        <v>432</v>
      </c>
      <c r="H30" s="207" t="s">
        <v>321</v>
      </c>
      <c r="I30" s="416"/>
      <c r="J30" s="209" t="s">
        <v>332</v>
      </c>
      <c r="K30" s="208">
        <v>2</v>
      </c>
      <c r="L30" s="208"/>
      <c r="M30" s="208"/>
      <c r="N30" s="208"/>
      <c r="O30" s="210"/>
    </row>
    <row r="31" spans="1:15" s="213" customFormat="1" ht="252" hidden="1" x14ac:dyDescent="0.2">
      <c r="A31" s="205">
        <v>16</v>
      </c>
      <c r="B31" s="422" t="s">
        <v>423</v>
      </c>
      <c r="C31" s="418" t="s">
        <v>422</v>
      </c>
      <c r="D31" s="418" t="s">
        <v>421</v>
      </c>
      <c r="E31" s="419"/>
      <c r="F31" s="420" t="s">
        <v>14</v>
      </c>
      <c r="G31" s="418"/>
      <c r="H31" s="418" t="s">
        <v>321</v>
      </c>
      <c r="I31" s="419"/>
      <c r="J31" s="209" t="s">
        <v>400</v>
      </c>
      <c r="K31" s="423"/>
      <c r="L31" s="420"/>
      <c r="M31" s="208"/>
      <c r="N31" s="420"/>
      <c r="O31" s="424" t="s">
        <v>57</v>
      </c>
    </row>
    <row r="32" spans="1:15" s="213" customFormat="1" ht="252" hidden="1" x14ac:dyDescent="0.2">
      <c r="A32" s="205">
        <v>17</v>
      </c>
      <c r="B32" s="422" t="s">
        <v>420</v>
      </c>
      <c r="C32" s="418" t="s">
        <v>419</v>
      </c>
      <c r="D32" s="418" t="s">
        <v>418</v>
      </c>
      <c r="E32" s="419"/>
      <c r="F32" s="420" t="s">
        <v>14</v>
      </c>
      <c r="G32" s="418" t="s">
        <v>417</v>
      </c>
      <c r="H32" s="418" t="s">
        <v>416</v>
      </c>
      <c r="I32" s="419"/>
      <c r="J32" s="209" t="s">
        <v>400</v>
      </c>
      <c r="K32" s="423"/>
      <c r="L32" s="420"/>
      <c r="M32" s="208"/>
      <c r="N32" s="425" t="s">
        <v>415</v>
      </c>
      <c r="O32" s="424" t="s">
        <v>57</v>
      </c>
    </row>
    <row r="33" spans="1:15" s="213" customFormat="1" ht="147" hidden="1" x14ac:dyDescent="0.2">
      <c r="A33" s="205">
        <v>18</v>
      </c>
      <c r="B33" s="422" t="s">
        <v>414</v>
      </c>
      <c r="C33" s="418" t="s">
        <v>413</v>
      </c>
      <c r="D33" s="418" t="s">
        <v>412</v>
      </c>
      <c r="E33" s="419"/>
      <c r="F33" s="420" t="s">
        <v>411</v>
      </c>
      <c r="G33" s="418"/>
      <c r="H33" s="418" t="s">
        <v>344</v>
      </c>
      <c r="I33" s="419"/>
      <c r="J33" s="209" t="s">
        <v>332</v>
      </c>
      <c r="K33" s="423">
        <v>2</v>
      </c>
      <c r="L33" s="420" t="s">
        <v>320</v>
      </c>
      <c r="M33" s="208"/>
      <c r="N33" s="420" t="s">
        <v>410</v>
      </c>
      <c r="O33" s="424" t="s">
        <v>57</v>
      </c>
    </row>
    <row r="34" spans="1:15" s="213" customFormat="1" ht="231" hidden="1" x14ac:dyDescent="0.2">
      <c r="A34" s="205">
        <v>19</v>
      </c>
      <c r="B34" s="422" t="s">
        <v>409</v>
      </c>
      <c r="C34" s="418" t="s">
        <v>408</v>
      </c>
      <c r="D34" s="418" t="s">
        <v>403</v>
      </c>
      <c r="E34" s="419"/>
      <c r="F34" s="420" t="s">
        <v>1</v>
      </c>
      <c r="G34" s="418" t="s">
        <v>407</v>
      </c>
      <c r="H34" s="418" t="s">
        <v>401</v>
      </c>
      <c r="I34" s="419"/>
      <c r="J34" s="209" t="s">
        <v>400</v>
      </c>
      <c r="K34" s="423">
        <v>1</v>
      </c>
      <c r="L34" s="420">
        <v>2</v>
      </c>
      <c r="M34" s="208"/>
      <c r="N34" s="420" t="s">
        <v>406</v>
      </c>
      <c r="O34" s="424" t="s">
        <v>399</v>
      </c>
    </row>
    <row r="35" spans="1:15" s="213" customFormat="1" ht="315" hidden="1" x14ac:dyDescent="0.2">
      <c r="A35" s="205">
        <v>20</v>
      </c>
      <c r="B35" s="422" t="s">
        <v>405</v>
      </c>
      <c r="C35" s="418" t="s">
        <v>404</v>
      </c>
      <c r="D35" s="418" t="s">
        <v>403</v>
      </c>
      <c r="E35" s="419"/>
      <c r="F35" s="420" t="s">
        <v>1</v>
      </c>
      <c r="G35" s="418" t="s">
        <v>402</v>
      </c>
      <c r="H35" s="418" t="s">
        <v>401</v>
      </c>
      <c r="I35" s="419"/>
      <c r="J35" s="209" t="s">
        <v>400</v>
      </c>
      <c r="K35" s="423">
        <v>1</v>
      </c>
      <c r="L35" s="420">
        <v>2</v>
      </c>
      <c r="M35" s="208"/>
      <c r="N35" s="420"/>
      <c r="O35" s="424" t="s">
        <v>399</v>
      </c>
    </row>
    <row r="36" spans="1:15" s="213" customFormat="1" ht="168" hidden="1" x14ac:dyDescent="0.2">
      <c r="A36" s="205">
        <v>21</v>
      </c>
      <c r="B36" s="206" t="s">
        <v>398</v>
      </c>
      <c r="C36" s="207" t="s">
        <v>397</v>
      </c>
      <c r="D36" s="207" t="s">
        <v>396</v>
      </c>
      <c r="E36" s="416"/>
      <c r="F36" s="208" t="s">
        <v>14</v>
      </c>
      <c r="G36" s="207" t="s">
        <v>395</v>
      </c>
      <c r="H36" s="207" t="s">
        <v>394</v>
      </c>
      <c r="I36" s="416"/>
      <c r="J36" s="209" t="s">
        <v>393</v>
      </c>
      <c r="K36" s="417">
        <v>7</v>
      </c>
      <c r="L36" s="208">
        <v>1</v>
      </c>
      <c r="M36" s="208"/>
      <c r="N36" s="208" t="s">
        <v>18</v>
      </c>
      <c r="O36" s="210" t="s">
        <v>387</v>
      </c>
    </row>
    <row r="37" spans="1:15" s="213" customFormat="1" ht="84" x14ac:dyDescent="0.2">
      <c r="A37" s="214"/>
      <c r="B37" s="921" t="s">
        <v>506</v>
      </c>
      <c r="C37" s="897"/>
      <c r="D37" s="897"/>
      <c r="E37" s="896"/>
      <c r="F37" s="215"/>
      <c r="G37" s="897"/>
      <c r="H37" s="897"/>
      <c r="I37" s="896"/>
      <c r="J37" s="220"/>
      <c r="K37" s="895"/>
      <c r="L37" s="215"/>
      <c r="M37" s="215"/>
      <c r="N37" s="215"/>
      <c r="O37" s="894"/>
    </row>
    <row r="38" spans="1:15" ht="84" x14ac:dyDescent="0.2">
      <c r="A38" s="849">
        <v>27</v>
      </c>
      <c r="B38" s="198" t="s">
        <v>507</v>
      </c>
      <c r="C38" s="199" t="s">
        <v>323</v>
      </c>
      <c r="D38" s="199" t="s">
        <v>317</v>
      </c>
      <c r="E38" s="200"/>
      <c r="F38" s="194" t="s">
        <v>164</v>
      </c>
      <c r="G38" s="199" t="s">
        <v>322</v>
      </c>
      <c r="H38" s="199" t="s">
        <v>321</v>
      </c>
      <c r="I38" s="200"/>
      <c r="J38" s="194"/>
      <c r="K38" s="203">
        <v>2</v>
      </c>
      <c r="L38" s="194" t="s">
        <v>320</v>
      </c>
      <c r="M38" s="194"/>
      <c r="N38" s="194" t="s">
        <v>18</v>
      </c>
      <c r="O38" s="202" t="s">
        <v>315</v>
      </c>
    </row>
    <row r="39" spans="1:15" ht="210" x14ac:dyDescent="0.2">
      <c r="A39" s="194">
        <v>29</v>
      </c>
      <c r="B39" s="198" t="s">
        <v>314</v>
      </c>
      <c r="C39" s="195" t="s">
        <v>313</v>
      </c>
      <c r="D39" s="194" t="s">
        <v>312</v>
      </c>
      <c r="E39" s="202"/>
      <c r="F39" s="194" t="s">
        <v>14</v>
      </c>
      <c r="G39" s="195" t="s">
        <v>311</v>
      </c>
      <c r="H39" s="199" t="s">
        <v>310</v>
      </c>
      <c r="I39" s="200"/>
      <c r="J39" s="194"/>
      <c r="K39" s="194"/>
      <c r="L39" s="194" t="s">
        <v>309</v>
      </c>
      <c r="M39" s="194"/>
      <c r="N39" s="194"/>
      <c r="O39" s="202"/>
    </row>
    <row r="40" spans="1:15" ht="189" x14ac:dyDescent="0.2">
      <c r="A40" s="194">
        <v>28</v>
      </c>
      <c r="B40" s="204" t="s">
        <v>319</v>
      </c>
      <c r="C40" s="195" t="s">
        <v>318</v>
      </c>
      <c r="D40" s="194" t="s">
        <v>317</v>
      </c>
      <c r="E40" s="202"/>
      <c r="F40" s="194" t="s">
        <v>14</v>
      </c>
      <c r="G40" s="195" t="s">
        <v>316</v>
      </c>
      <c r="H40" s="199" t="s">
        <v>310</v>
      </c>
      <c r="I40" s="200"/>
      <c r="J40" s="194"/>
      <c r="K40" s="194"/>
      <c r="L40" s="194" t="s">
        <v>309</v>
      </c>
      <c r="M40" s="194"/>
      <c r="N40" s="194"/>
      <c r="O40" s="202" t="s">
        <v>315</v>
      </c>
    </row>
    <row r="41" spans="1:15" s="213" customFormat="1" ht="63" x14ac:dyDescent="0.2">
      <c r="A41" s="214">
        <v>23</v>
      </c>
      <c r="B41" s="898" t="s">
        <v>389</v>
      </c>
      <c r="C41" s="897" t="s">
        <v>388</v>
      </c>
      <c r="D41" s="897"/>
      <c r="E41" s="896"/>
      <c r="F41" s="215"/>
      <c r="G41" s="897"/>
      <c r="H41" s="897"/>
      <c r="I41" s="896"/>
      <c r="J41" s="220" t="s">
        <v>332</v>
      </c>
      <c r="K41" s="895">
        <v>9</v>
      </c>
      <c r="L41" s="215">
        <v>5</v>
      </c>
      <c r="M41" s="215"/>
      <c r="N41" s="215" t="s">
        <v>18</v>
      </c>
      <c r="O41" s="894" t="s">
        <v>387</v>
      </c>
    </row>
    <row r="42" spans="1:15" s="213" customFormat="1" ht="336" x14ac:dyDescent="0.2">
      <c r="A42" s="884"/>
      <c r="B42" s="892"/>
      <c r="C42" s="888" t="s">
        <v>386</v>
      </c>
      <c r="D42" s="888" t="s">
        <v>385</v>
      </c>
      <c r="E42" s="887"/>
      <c r="F42" s="884" t="s">
        <v>1</v>
      </c>
      <c r="G42" s="888" t="s">
        <v>384</v>
      </c>
      <c r="H42" s="888" t="s">
        <v>383</v>
      </c>
      <c r="I42" s="887"/>
      <c r="J42" s="886"/>
      <c r="K42" s="885"/>
      <c r="L42" s="884"/>
      <c r="M42" s="888"/>
      <c r="N42" s="884" t="s">
        <v>18</v>
      </c>
      <c r="O42" s="893"/>
    </row>
    <row r="43" spans="1:15" s="213" customFormat="1" ht="147" x14ac:dyDescent="0.2">
      <c r="A43" s="890"/>
      <c r="B43" s="891"/>
      <c r="C43" s="888" t="s">
        <v>382</v>
      </c>
      <c r="D43" s="888" t="s">
        <v>381</v>
      </c>
      <c r="E43" s="887"/>
      <c r="F43" s="884" t="s">
        <v>1</v>
      </c>
      <c r="G43" s="888" t="s">
        <v>380</v>
      </c>
      <c r="H43" s="888" t="s">
        <v>379</v>
      </c>
      <c r="I43" s="887"/>
      <c r="J43" s="886"/>
      <c r="K43" s="885"/>
      <c r="L43" s="884"/>
      <c r="M43" s="886" t="s">
        <v>378</v>
      </c>
      <c r="N43" s="884" t="s">
        <v>18</v>
      </c>
      <c r="O43" s="877"/>
    </row>
    <row r="44" spans="1:15" s="213" customFormat="1" ht="189" x14ac:dyDescent="0.2">
      <c r="A44" s="890"/>
      <c r="B44" s="891"/>
      <c r="C44" s="882" t="s">
        <v>377</v>
      </c>
      <c r="D44" s="882" t="s">
        <v>376</v>
      </c>
      <c r="E44" s="881"/>
      <c r="F44" s="878" t="s">
        <v>1</v>
      </c>
      <c r="G44" s="882" t="s">
        <v>375</v>
      </c>
      <c r="H44" s="882" t="s">
        <v>353</v>
      </c>
      <c r="I44" s="881"/>
      <c r="J44" s="880"/>
      <c r="K44" s="879"/>
      <c r="L44" s="878"/>
      <c r="M44" s="880" t="s">
        <v>374</v>
      </c>
      <c r="N44" s="878" t="s">
        <v>18</v>
      </c>
      <c r="O44" s="877"/>
    </row>
    <row r="45" spans="1:15" s="213" customFormat="1" ht="252" x14ac:dyDescent="0.2">
      <c r="A45" s="884"/>
      <c r="B45" s="892"/>
      <c r="C45" s="882" t="s">
        <v>373</v>
      </c>
      <c r="D45" s="882" t="s">
        <v>372</v>
      </c>
      <c r="E45" s="881"/>
      <c r="F45" s="878" t="s">
        <v>1</v>
      </c>
      <c r="G45" s="882" t="s">
        <v>371</v>
      </c>
      <c r="H45" s="882" t="s">
        <v>367</v>
      </c>
      <c r="I45" s="881"/>
      <c r="J45" s="880"/>
      <c r="K45" s="879"/>
      <c r="L45" s="878"/>
      <c r="M45" s="882"/>
      <c r="N45" s="878" t="s">
        <v>18</v>
      </c>
      <c r="O45" s="877"/>
    </row>
    <row r="46" spans="1:15" s="213" customFormat="1" ht="168" x14ac:dyDescent="0.2">
      <c r="A46" s="890"/>
      <c r="B46" s="891"/>
      <c r="C46" s="888" t="s">
        <v>370</v>
      </c>
      <c r="D46" s="888" t="s">
        <v>369</v>
      </c>
      <c r="E46" s="887"/>
      <c r="F46" s="884" t="s">
        <v>1</v>
      </c>
      <c r="G46" s="888" t="s">
        <v>368</v>
      </c>
      <c r="H46" s="888" t="s">
        <v>367</v>
      </c>
      <c r="I46" s="887"/>
      <c r="J46" s="886"/>
      <c r="K46" s="885"/>
      <c r="L46" s="884"/>
      <c r="M46" s="884"/>
      <c r="N46" s="884" t="s">
        <v>18</v>
      </c>
      <c r="O46" s="877"/>
    </row>
    <row r="47" spans="1:15" s="213" customFormat="1" ht="294" x14ac:dyDescent="0.2">
      <c r="A47" s="884"/>
      <c r="B47" s="883"/>
      <c r="C47" s="882" t="s">
        <v>366</v>
      </c>
      <c r="D47" s="882" t="s">
        <v>365</v>
      </c>
      <c r="E47" s="881"/>
      <c r="F47" s="878" t="s">
        <v>1</v>
      </c>
      <c r="G47" s="882" t="s">
        <v>364</v>
      </c>
      <c r="H47" s="882" t="s">
        <v>357</v>
      </c>
      <c r="I47" s="881"/>
      <c r="J47" s="880"/>
      <c r="K47" s="879"/>
      <c r="L47" s="878"/>
      <c r="M47" s="878"/>
      <c r="N47" s="878" t="s">
        <v>18</v>
      </c>
      <c r="O47" s="877"/>
    </row>
    <row r="48" spans="1:15" s="213" customFormat="1" ht="336" x14ac:dyDescent="0.2">
      <c r="A48" s="890"/>
      <c r="B48" s="889"/>
      <c r="C48" s="888" t="s">
        <v>363</v>
      </c>
      <c r="D48" s="888" t="s">
        <v>362</v>
      </c>
      <c r="E48" s="887"/>
      <c r="F48" s="884" t="s">
        <v>1</v>
      </c>
      <c r="G48" s="888" t="s">
        <v>361</v>
      </c>
      <c r="H48" s="888" t="s">
        <v>360</v>
      </c>
      <c r="I48" s="887"/>
      <c r="J48" s="886"/>
      <c r="K48" s="885"/>
      <c r="L48" s="884"/>
      <c r="M48" s="884"/>
      <c r="N48" s="884" t="s">
        <v>18</v>
      </c>
      <c r="O48" s="877"/>
    </row>
    <row r="49" spans="1:16" s="213" customFormat="1" ht="273" x14ac:dyDescent="0.2">
      <c r="A49" s="884"/>
      <c r="B49" s="883"/>
      <c r="C49" s="882" t="s">
        <v>359</v>
      </c>
      <c r="D49" s="882" t="s">
        <v>357</v>
      </c>
      <c r="E49" s="881"/>
      <c r="F49" s="878" t="s">
        <v>1</v>
      </c>
      <c r="G49" s="882" t="s">
        <v>358</v>
      </c>
      <c r="H49" s="882" t="s">
        <v>357</v>
      </c>
      <c r="I49" s="881"/>
      <c r="J49" s="880"/>
      <c r="K49" s="879"/>
      <c r="L49" s="878"/>
      <c r="M49" s="878"/>
      <c r="N49" s="878" t="s">
        <v>18</v>
      </c>
      <c r="O49" s="877"/>
      <c r="P49" s="876"/>
    </row>
    <row r="50" spans="1:16" s="213" customFormat="1" ht="357" x14ac:dyDescent="0.2">
      <c r="A50" s="420"/>
      <c r="B50" s="875"/>
      <c r="C50" s="418" t="s">
        <v>356</v>
      </c>
      <c r="D50" s="418" t="s">
        <v>355</v>
      </c>
      <c r="E50" s="419"/>
      <c r="F50" s="420" t="s">
        <v>1</v>
      </c>
      <c r="G50" s="418" t="s">
        <v>354</v>
      </c>
      <c r="H50" s="418" t="s">
        <v>353</v>
      </c>
      <c r="I50" s="419"/>
      <c r="J50" s="425"/>
      <c r="K50" s="423"/>
      <c r="L50" s="420"/>
      <c r="M50" s="425" t="s">
        <v>352</v>
      </c>
      <c r="N50" s="420" t="s">
        <v>18</v>
      </c>
      <c r="O50" s="424"/>
    </row>
    <row r="51" spans="1:16" ht="126" x14ac:dyDescent="0.2">
      <c r="A51" s="853">
        <v>24</v>
      </c>
      <c r="B51" s="852" t="s">
        <v>351</v>
      </c>
      <c r="C51" s="871" t="s">
        <v>350</v>
      </c>
      <c r="D51" s="871" t="s">
        <v>341</v>
      </c>
      <c r="E51" s="874"/>
      <c r="F51" s="870" t="s">
        <v>1</v>
      </c>
      <c r="G51" s="871" t="s">
        <v>340</v>
      </c>
      <c r="H51" s="873" t="s">
        <v>349</v>
      </c>
      <c r="I51" s="872"/>
      <c r="J51" s="871" t="s">
        <v>338</v>
      </c>
      <c r="K51" s="870">
        <v>5</v>
      </c>
      <c r="L51" s="870" t="s">
        <v>331</v>
      </c>
      <c r="M51" s="870"/>
      <c r="N51" s="869" t="s">
        <v>348</v>
      </c>
      <c r="O51" s="202" t="s">
        <v>328</v>
      </c>
    </row>
    <row r="52" spans="1:16" ht="63" x14ac:dyDescent="0.2">
      <c r="A52" s="868"/>
      <c r="B52" s="867"/>
      <c r="C52" s="863" t="s">
        <v>347</v>
      </c>
      <c r="D52" s="863" t="s">
        <v>346</v>
      </c>
      <c r="E52" s="866"/>
      <c r="F52" s="862" t="s">
        <v>1</v>
      </c>
      <c r="G52" s="863" t="s">
        <v>345</v>
      </c>
      <c r="H52" s="865" t="s">
        <v>344</v>
      </c>
      <c r="I52" s="864"/>
      <c r="J52" s="863" t="s">
        <v>332</v>
      </c>
      <c r="K52" s="862" t="s">
        <v>343</v>
      </c>
      <c r="L52" s="862" t="s">
        <v>330</v>
      </c>
      <c r="M52" s="862"/>
      <c r="N52" s="216"/>
      <c r="O52" s="202"/>
    </row>
    <row r="53" spans="1:16" ht="84" x14ac:dyDescent="0.2">
      <c r="A53" s="861"/>
      <c r="B53" s="860"/>
      <c r="C53" s="856" t="s">
        <v>342</v>
      </c>
      <c r="D53" s="856" t="s">
        <v>341</v>
      </c>
      <c r="E53" s="859"/>
      <c r="F53" s="855" t="s">
        <v>1</v>
      </c>
      <c r="G53" s="856" t="s">
        <v>340</v>
      </c>
      <c r="H53" s="858" t="s">
        <v>339</v>
      </c>
      <c r="I53" s="857"/>
      <c r="J53" s="856" t="s">
        <v>338</v>
      </c>
      <c r="K53" s="855">
        <v>5</v>
      </c>
      <c r="L53" s="855" t="s">
        <v>331</v>
      </c>
      <c r="M53" s="855"/>
      <c r="N53" s="854"/>
      <c r="O53" s="202"/>
    </row>
    <row r="54" spans="1:16" ht="23.25" x14ac:dyDescent="0.2">
      <c r="A54" s="908" t="s">
        <v>510</v>
      </c>
      <c r="B54" s="915"/>
      <c r="C54" s="918"/>
      <c r="D54" s="918"/>
      <c r="E54" s="917"/>
      <c r="F54" s="917"/>
      <c r="G54" s="918"/>
      <c r="H54" s="916"/>
      <c r="I54" s="916"/>
      <c r="J54" s="918"/>
      <c r="K54" s="917"/>
      <c r="L54" s="917"/>
      <c r="M54" s="917"/>
      <c r="N54" s="920"/>
      <c r="O54" s="202"/>
    </row>
    <row r="55" spans="1:16" x14ac:dyDescent="0.2">
      <c r="A55" s="853"/>
      <c r="B55" s="852" t="s">
        <v>508</v>
      </c>
      <c r="C55" s="851"/>
      <c r="D55" s="195"/>
      <c r="E55" s="202"/>
      <c r="F55" s="194"/>
      <c r="G55" s="195"/>
      <c r="H55" s="199"/>
      <c r="I55" s="200"/>
      <c r="J55" s="195"/>
      <c r="K55" s="194"/>
      <c r="L55" s="194"/>
      <c r="M55" s="194"/>
      <c r="N55" s="194"/>
      <c r="O55" s="202"/>
    </row>
    <row r="56" spans="1:16" ht="23.25" x14ac:dyDescent="0.2">
      <c r="A56" s="908" t="s">
        <v>509</v>
      </c>
      <c r="B56" s="915"/>
      <c r="C56" s="918"/>
      <c r="D56" s="918"/>
      <c r="E56" s="917"/>
      <c r="F56" s="917"/>
      <c r="G56" s="918"/>
      <c r="H56" s="916"/>
      <c r="I56" s="916"/>
      <c r="J56" s="918"/>
      <c r="K56" s="917"/>
      <c r="L56" s="917"/>
      <c r="M56" s="917"/>
      <c r="N56" s="920"/>
      <c r="O56" s="202"/>
    </row>
    <row r="57" spans="1:16" x14ac:dyDescent="0.2">
      <c r="A57" s="853"/>
      <c r="B57" s="852"/>
      <c r="C57" s="851"/>
      <c r="D57" s="195"/>
      <c r="E57" s="202"/>
      <c r="F57" s="194"/>
      <c r="G57" s="195"/>
      <c r="H57" s="199"/>
      <c r="I57" s="200"/>
      <c r="J57" s="195"/>
      <c r="K57" s="194"/>
      <c r="L57" s="194"/>
      <c r="M57" s="194"/>
      <c r="N57" s="194"/>
      <c r="O57" s="202"/>
    </row>
    <row r="58" spans="1:16" ht="231" x14ac:dyDescent="0.2">
      <c r="A58" s="853">
        <v>25</v>
      </c>
      <c r="B58" s="852" t="s">
        <v>337</v>
      </c>
      <c r="C58" s="851" t="s">
        <v>336</v>
      </c>
      <c r="D58" s="195" t="s">
        <v>335</v>
      </c>
      <c r="E58" s="202"/>
      <c r="F58" s="194" t="s">
        <v>1</v>
      </c>
      <c r="G58" s="195" t="s">
        <v>334</v>
      </c>
      <c r="H58" s="199" t="s">
        <v>333</v>
      </c>
      <c r="I58" s="200"/>
      <c r="J58" s="195" t="s">
        <v>332</v>
      </c>
      <c r="K58" s="194" t="s">
        <v>331</v>
      </c>
      <c r="L58" s="194" t="s">
        <v>330</v>
      </c>
      <c r="M58" s="194"/>
      <c r="N58" s="194" t="s">
        <v>329</v>
      </c>
      <c r="O58" s="202" t="s">
        <v>328</v>
      </c>
    </row>
    <row r="59" spans="1:16" ht="105" x14ac:dyDescent="0.2">
      <c r="A59" s="194">
        <v>26</v>
      </c>
      <c r="B59" s="204" t="s">
        <v>327</v>
      </c>
      <c r="C59" s="195" t="s">
        <v>326</v>
      </c>
      <c r="D59" s="850" t="s">
        <v>325</v>
      </c>
      <c r="E59" s="202"/>
      <c r="F59" s="194" t="s">
        <v>324</v>
      </c>
      <c r="G59" s="194"/>
      <c r="H59" s="199" t="s">
        <v>310</v>
      </c>
      <c r="I59" s="200"/>
      <c r="J59" s="194"/>
      <c r="K59" s="194"/>
      <c r="L59" s="194" t="s">
        <v>309</v>
      </c>
      <c r="M59" s="194"/>
      <c r="N59" s="194"/>
      <c r="O59" s="202" t="s">
        <v>315</v>
      </c>
    </row>
    <row r="60" spans="1:16" x14ac:dyDescent="0.2">
      <c r="A60" s="426"/>
      <c r="C60" s="187"/>
      <c r="D60" s="187"/>
      <c r="E60" s="187"/>
      <c r="G60" s="187"/>
      <c r="J60" s="217"/>
      <c r="K60" s="427"/>
    </row>
  </sheetData>
  <autoFilter ref="B2:N50" xr:uid="{00000000-0009-0000-0000-00000C000000}">
    <filterColumn colId="4" hiddenButton="1" showButton="0"/>
    <filterColumn colId="9" showButton="0"/>
    <filterColumn colId="10" showButton="0"/>
    <filterColumn colId="11" showButton="0"/>
  </autoFilter>
  <mergeCells count="17">
    <mergeCell ref="L26:L27"/>
    <mergeCell ref="M26:M27"/>
    <mergeCell ref="N26:N27"/>
    <mergeCell ref="J26:J27"/>
    <mergeCell ref="C26:C27"/>
    <mergeCell ref="B26:B27"/>
    <mergeCell ref="A26:A27"/>
    <mergeCell ref="G26:G27"/>
    <mergeCell ref="H26:H27"/>
    <mergeCell ref="K26:K27"/>
    <mergeCell ref="A1:O1"/>
    <mergeCell ref="J2:L2"/>
    <mergeCell ref="M2:N2"/>
    <mergeCell ref="O2:O4"/>
    <mergeCell ref="E3:F3"/>
    <mergeCell ref="E2:G2"/>
    <mergeCell ref="H2:H4"/>
  </mergeCells>
  <pageMargins left="0.35433070866141736" right="0.15748031496062992" top="0.70866141732283472" bottom="0.51181102362204722" header="0.51181102362204722" footer="0.27559055118110237"/>
  <pageSetup paperSize="9" scale="62" firstPageNumber="60" fitToHeight="0" orientation="landscape" useFirstPageNumber="1" r:id="rId1"/>
  <headerFooter scaleWithDoc="0">
    <oddFooter>&amp;R&amp;"TH SarabunPSK,ธรรมดา"&amp;12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เวิร์กชีต</vt:lpstr>
      </vt:variant>
      <vt:variant>
        <vt:i4>13</vt:i4>
      </vt:variant>
      <vt:variant>
        <vt:lpstr>ช่วงที่มีชื่อ</vt:lpstr>
      </vt:variant>
      <vt:variant>
        <vt:i4>24</vt:i4>
      </vt:variant>
    </vt:vector>
  </HeadingPairs>
  <TitlesOfParts>
    <vt:vector size="37" baseType="lpstr">
      <vt:lpstr>ส่วนที่1 รวม</vt:lpstr>
      <vt:lpstr>01บุคคล (กศน.ตำบล)</vt:lpstr>
      <vt:lpstr>V5</vt:lpstr>
      <vt:lpstr>01 บุคคล (ขึ้นตรง)</vt:lpstr>
      <vt:lpstr>02 กศน.ตำบล</vt:lpstr>
      <vt:lpstr>03 กศน.อำเภอ</vt:lpstr>
      <vt:lpstr>กศน-กผ-03 (หน่วยงาน)</vt:lpstr>
      <vt:lpstr>กศน-กผ-03 (รายบุคคล)</vt:lpstr>
      <vt:lpstr>ส่วนที่1 รวม (ใส่เงิน)</vt:lpstr>
      <vt:lpstr>ส่วนที่2 -ศูนย์ฝึก</vt:lpstr>
      <vt:lpstr>ส่วนที่2-ศูนย์วิทย์</vt:lpstr>
      <vt:lpstr>ส่วนที่2</vt:lpstr>
      <vt:lpstr>ส่วนที่2 (2)</vt:lpstr>
      <vt:lpstr>'01 บุคคล (ขึ้นตรง)'!Print_Area</vt:lpstr>
      <vt:lpstr>'01บุคคล (กศน.ตำบล)'!Print_Area</vt:lpstr>
      <vt:lpstr>'02 กศน.ตำบล'!Print_Area</vt:lpstr>
      <vt:lpstr>'03 กศน.อำเภอ'!Print_Area</vt:lpstr>
      <vt:lpstr>'กศน-กผ-03 (รายบุคคล)'!Print_Area</vt:lpstr>
      <vt:lpstr>'กศน-กผ-03 (หน่วยงาน)'!Print_Area</vt:lpstr>
      <vt:lpstr>'ส่วนที่1 รวม'!Print_Area</vt:lpstr>
      <vt:lpstr>'ส่วนที่1 รวม (ใส่เงิน)'!Print_Area</vt:lpstr>
      <vt:lpstr>ส่วนที่2!Print_Area</vt:lpstr>
      <vt:lpstr>'ส่วนที่2 (2)'!Print_Area</vt:lpstr>
      <vt:lpstr>'ส่วนที่2 -ศูนย์ฝึก'!Print_Area</vt:lpstr>
      <vt:lpstr>'ส่วนที่2-ศูนย์วิทย์'!Print_Area</vt:lpstr>
      <vt:lpstr>'01 บุคคล (ขึ้นตรง)'!Print_Titles</vt:lpstr>
      <vt:lpstr>'01บุคคล (กศน.ตำบล)'!Print_Titles</vt:lpstr>
      <vt:lpstr>'02 กศน.ตำบล'!Print_Titles</vt:lpstr>
      <vt:lpstr>'03 กศน.อำเภอ'!Print_Titles</vt:lpstr>
      <vt:lpstr>'กศน-กผ-03 (รายบุคคล)'!Print_Titles</vt:lpstr>
      <vt:lpstr>'กศน-กผ-03 (หน่วยงาน)'!Print_Titles</vt:lpstr>
      <vt:lpstr>'ส่วนที่1 รวม'!Print_Titles</vt:lpstr>
      <vt:lpstr>'ส่วนที่1 รวม (ใส่เงิน)'!Print_Titles</vt:lpstr>
      <vt:lpstr>ส่วนที่2!Print_Titles</vt:lpstr>
      <vt:lpstr>'ส่วนที่2 (2)'!Print_Titles</vt:lpstr>
      <vt:lpstr>'ส่วนที่2 -ศูนย์ฝึก'!Print_Titles</vt:lpstr>
      <vt:lpstr>'ส่วนที่2-ศูนย์วิทย์'!Print_Titles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Policy_Dev</dc:creator>
  <cp:lastModifiedBy>ชนัญณิภา ขาวโอภาส</cp:lastModifiedBy>
  <cp:lastPrinted>2023-07-20T02:11:26Z</cp:lastPrinted>
  <dcterms:created xsi:type="dcterms:W3CDTF">2016-03-04T04:22:32Z</dcterms:created>
  <dcterms:modified xsi:type="dcterms:W3CDTF">2023-07-20T06:22:31Z</dcterms:modified>
</cp:coreProperties>
</file>